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u21\Desktop\"/>
    </mc:Choice>
  </mc:AlternateContent>
  <xr:revisionPtr revIDLastSave="0" documentId="13_ncr:1_{1ADCA1D5-B7CF-40E0-8FB5-0772C7939AE7}" xr6:coauthVersionLast="46" xr6:coauthVersionMax="46" xr10:uidLastSave="{00000000-0000-0000-0000-000000000000}"/>
  <workbookProtection lockStructure="1"/>
  <bookViews>
    <workbookView xWindow="2190" yWindow="192" windowWidth="17562" windowHeight="11778" xr2:uid="{00000000-000D-0000-FFFF-FFFF00000000}"/>
  </bookViews>
  <sheets>
    <sheet name="作成用" sheetId="1" r:id="rId1"/>
    <sheet name="Sheet1" sheetId="2" r:id="rId2"/>
  </sheets>
  <definedNames>
    <definedName name="_xlnm.Print_Area" localSheetId="0">作成用!$A$1:$V$90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7" i="1" l="1"/>
  <c r="B2" i="2" l="1"/>
  <c r="B47" i="2" l="1"/>
  <c r="B51" i="2"/>
  <c r="B55" i="2"/>
  <c r="B59" i="2"/>
  <c r="B53" i="2"/>
  <c r="B46" i="2"/>
  <c r="B50" i="2"/>
  <c r="B58" i="2"/>
  <c r="B48" i="2"/>
  <c r="B52" i="2"/>
  <c r="B56" i="2"/>
  <c r="B60" i="2"/>
  <c r="B49" i="2"/>
  <c r="B57" i="2"/>
  <c r="B54" i="2"/>
  <c r="B62" i="2"/>
  <c r="B66" i="2"/>
  <c r="B61" i="2"/>
  <c r="B63" i="2"/>
  <c r="B64" i="2"/>
  <c r="B65" i="2"/>
  <c r="B4" i="2" l="1"/>
  <c r="B45" i="2" l="1"/>
  <c r="B43" i="2"/>
  <c r="B44" i="2"/>
  <c r="B42" i="2"/>
  <c r="B41" i="2"/>
  <c r="B40" i="2"/>
  <c r="B38" i="2"/>
  <c r="B39" i="2"/>
  <c r="B37" i="2"/>
  <c r="B36" i="2"/>
  <c r="B35" i="2"/>
  <c r="B34" i="2"/>
  <c r="B33" i="2"/>
  <c r="B32" i="2"/>
  <c r="B31" i="2"/>
  <c r="B30" i="2"/>
  <c r="B29" i="2"/>
  <c r="B28" i="2"/>
  <c r="B26" i="2"/>
  <c r="B27" i="2"/>
  <c r="B25" i="2"/>
  <c r="B24" i="2"/>
  <c r="B23" i="2"/>
  <c r="B21" i="2"/>
  <c r="B22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3" i="2"/>
</calcChain>
</file>

<file path=xl/sharedStrings.xml><?xml version="1.0" encoding="utf-8"?>
<sst xmlns="http://schemas.openxmlformats.org/spreadsheetml/2006/main" count="146" uniqueCount="80">
  <si>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</si>
  <si>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</si>
  <si>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</si>
  <si>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（2）</t>
  </si>
  <si>
    <t>（3）</t>
  </si>
  <si>
    <t>学校名
(Name of School)</t>
    <rPh sb="0" eb="2">
      <t>ガッコウ</t>
    </rPh>
    <rPh sb="2" eb="3">
      <t>メイ</t>
    </rPh>
    <phoneticPr fontId="1"/>
  </si>
  <si>
    <t>所在地
(Address)</t>
    <rPh sb="0" eb="3">
      <t>ショザイチ</t>
    </rPh>
    <phoneticPr fontId="1"/>
  </si>
  <si>
    <t>職歴の有無　</t>
    <rPh sb="0" eb="2">
      <t>ショクレキ</t>
    </rPh>
    <rPh sb="3" eb="5">
      <t>ウム</t>
    </rPh>
    <phoneticPr fontId="1"/>
  </si>
  <si>
    <t>勤務先
(Name of Company)</t>
    <rPh sb="0" eb="3">
      <t>キンムサキ</t>
    </rPh>
    <phoneticPr fontId="1"/>
  </si>
  <si>
    <t xml:space="preserve">就職年月日
(Date of Employment) </t>
    <rPh sb="0" eb="2">
      <t>シュウショク</t>
    </rPh>
    <rPh sb="2" eb="5">
      <t>ネンガッピ</t>
    </rPh>
    <phoneticPr fontId="1"/>
  </si>
  <si>
    <t>歳</t>
    <rPh sb="0" eb="1">
      <t>サイ</t>
    </rPh>
    <phoneticPr fontId="1"/>
  </si>
  <si>
    <t>父の勤務先
(Name of Company)</t>
    <rPh sb="0" eb="1">
      <t>チチ</t>
    </rPh>
    <rPh sb="2" eb="5">
      <t>キンムサキ</t>
    </rPh>
    <phoneticPr fontId="1"/>
  </si>
  <si>
    <t>母の勤務先
(Name of Company)</t>
    <rPh sb="0" eb="1">
      <t>ハハ</t>
    </rPh>
    <rPh sb="2" eb="5">
      <t>キンムサキ</t>
    </rPh>
    <phoneticPr fontId="1"/>
  </si>
  <si>
    <t>以上のことは、真実であり、私</t>
    <rPh sb="0" eb="2">
      <t>イジョウ</t>
    </rPh>
    <rPh sb="7" eb="9">
      <t>シンジツ</t>
    </rPh>
    <rPh sb="13" eb="14">
      <t>ワタシ</t>
    </rPh>
    <phoneticPr fontId="1"/>
  </si>
  <si>
    <t>が直筆したものです。</t>
    <rPh sb="1" eb="3">
      <t>ジキヒツ</t>
    </rPh>
    <phoneticPr fontId="1"/>
  </si>
  <si>
    <t>8. 入出国歴 (Previous Stay in Japan)</t>
  </si>
  <si>
    <t>11. 家族状況（Family Status)</t>
  </si>
  <si>
    <t>(I declare that the statement above is ture and correct.)</t>
  </si>
  <si>
    <t>年</t>
  </si>
  <si>
    <t>5. 学歴（初等教育から順次最終学歴まで）</t>
  </si>
  <si>
    <t>帰国
(Return to Home Country)</t>
  </si>
  <si>
    <t>作成年月日</t>
  </si>
  <si>
    <t>退社年月日
(Date of Resignation)</t>
  </si>
  <si>
    <t>入出国歴の有無</t>
  </si>
  <si>
    <t>入国年月日
(Date of Entry)</t>
  </si>
  <si>
    <t>出国年月日
(Date of Daparture)</t>
  </si>
  <si>
    <r>
      <t xml:space="preserve">進学希望先学校名
</t>
    </r>
    <r>
      <rPr>
        <sz val="9"/>
        <color theme="1"/>
        <rFont val="Times New Roman"/>
        <family val="1"/>
      </rPr>
      <t>(Name of School Intending  to Proceed)</t>
    </r>
  </si>
  <si>
    <r>
      <t xml:space="preserve">母の勤務先住所
</t>
    </r>
    <r>
      <rPr>
        <sz val="9"/>
        <color theme="1"/>
        <rFont val="Times New Roman"/>
        <family val="1"/>
      </rPr>
      <t>(Address of Company)</t>
    </r>
  </si>
  <si>
    <r>
      <t xml:space="preserve">母の生年月日
</t>
    </r>
    <r>
      <rPr>
        <sz val="9"/>
        <color theme="1"/>
        <rFont val="Times New Roman"/>
        <family val="1"/>
      </rPr>
      <t>(Mother's Birthday)</t>
    </r>
  </si>
  <si>
    <r>
      <t xml:space="preserve">母の居住地
</t>
    </r>
    <r>
      <rPr>
        <sz val="9"/>
        <color theme="1"/>
        <rFont val="Times New Roman"/>
        <family val="1"/>
      </rPr>
      <t>(Mother's Address)</t>
    </r>
  </si>
  <si>
    <r>
      <t xml:space="preserve">母の職業
</t>
    </r>
    <r>
      <rPr>
        <sz val="9"/>
        <color theme="1"/>
        <rFont val="Times New Roman"/>
        <family val="1"/>
      </rPr>
      <t>(Mother's Occupation)</t>
    </r>
  </si>
  <si>
    <r>
      <t xml:space="preserve">父の居住地
</t>
    </r>
    <r>
      <rPr>
        <sz val="9"/>
        <color theme="1"/>
        <rFont val="Times New Roman"/>
        <family val="1"/>
      </rPr>
      <t>(Father's Address)</t>
    </r>
  </si>
  <si>
    <r>
      <t xml:space="preserve">父の生年月日
</t>
    </r>
    <r>
      <rPr>
        <sz val="9"/>
        <color theme="1"/>
        <rFont val="Times New Roman"/>
        <family val="1"/>
      </rPr>
      <t>(Father's Birthday)</t>
    </r>
  </si>
  <si>
    <r>
      <t xml:space="preserve">父の氏名
</t>
    </r>
    <r>
      <rPr>
        <sz val="9"/>
        <color theme="1"/>
        <rFont val="Times New Roman"/>
        <family val="1"/>
      </rPr>
      <t>(Father's Name)</t>
    </r>
  </si>
  <si>
    <t>その他
(Others)</t>
  </si>
  <si>
    <t>10. 終了後の予定（Specific Plan after Studying Japanese)</t>
  </si>
  <si>
    <r>
      <t xml:space="preserve">父の勤務先住所
</t>
    </r>
    <r>
      <rPr>
        <sz val="9"/>
        <color theme="1"/>
        <rFont val="Times New Roman"/>
        <family val="1"/>
      </rPr>
      <t>(Address of Company)</t>
    </r>
  </si>
  <si>
    <r>
      <t xml:space="preserve">母の氏名
</t>
    </r>
    <r>
      <rPr>
        <sz val="9"/>
        <color theme="1"/>
        <rFont val="Times New Roman"/>
        <family val="1"/>
      </rPr>
      <t>(Mother's Name)</t>
    </r>
  </si>
  <si>
    <t>氏名 
Name</t>
  </si>
  <si>
    <t>1. 国籍 
Nationality</t>
  </si>
  <si>
    <t>2. 生年月日
Date of Birth</t>
  </si>
  <si>
    <t>Year</t>
  </si>
  <si>
    <t>Month</t>
  </si>
  <si>
    <t>Day</t>
  </si>
  <si>
    <r>
      <t xml:space="preserve">出生地
</t>
    </r>
    <r>
      <rPr>
        <sz val="10"/>
        <color theme="1"/>
        <rFont val="Times New Roman"/>
        <family val="1"/>
      </rPr>
      <t>Place of Birth</t>
    </r>
  </si>
  <si>
    <t>3.現住所
Present Address</t>
  </si>
  <si>
    <t>4. 配偶者の有無
Marital Status</t>
  </si>
  <si>
    <r>
      <t xml:space="preserve">配偶者の氏名
</t>
    </r>
    <r>
      <rPr>
        <sz val="10"/>
        <color theme="1"/>
        <rFont val="Times New Roman"/>
        <family val="1"/>
      </rPr>
      <t>Name of Spouse</t>
    </r>
  </si>
  <si>
    <t>学校名
Name of School</t>
  </si>
  <si>
    <t>所在地
Address</t>
  </si>
  <si>
    <t>6. 日本語学習歴
Experience of Japanese Study</t>
  </si>
  <si>
    <t>本人署名 (Signature of Applicant)</t>
  </si>
  <si>
    <t>在留資格、目的
(Visa Status, Purpose of Stay)</t>
  </si>
  <si>
    <t>年齢 (Age)</t>
  </si>
  <si>
    <t>生年月日
(Birthday)</t>
  </si>
  <si>
    <r>
      <t xml:space="preserve">通学先／勤務先及び住所
</t>
    </r>
    <r>
      <rPr>
        <sz val="10"/>
        <color theme="1"/>
        <rFont val="Times New Roman"/>
        <family val="1"/>
      </rPr>
      <t>(Name of Schoo/Company and Address)</t>
    </r>
  </si>
  <si>
    <t>氏名
（Name)</t>
  </si>
  <si>
    <t>続柄
Relation</t>
  </si>
  <si>
    <t>職業
(Occupation)</t>
  </si>
  <si>
    <r>
      <rPr>
        <sz val="11"/>
        <color theme="1"/>
        <rFont val="ＭＳ Ｐ明朝"/>
        <family val="1"/>
        <charset val="128"/>
      </rPr>
      <t xml:space="preserve">入学年月
</t>
    </r>
    <r>
      <rPr>
        <sz val="11"/>
        <color theme="1"/>
        <rFont val="Times New Roman"/>
        <family val="1"/>
      </rPr>
      <t xml:space="preserve">(Date of Admisson) </t>
    </r>
    <rPh sb="0" eb="2">
      <t>ニュウガク</t>
    </rPh>
    <rPh sb="2" eb="4">
      <t>ネンゲツ</t>
    </rPh>
    <phoneticPr fontId="1"/>
  </si>
  <si>
    <r>
      <rPr>
        <sz val="11"/>
        <color theme="1"/>
        <rFont val="ＭＳ Ｐ明朝"/>
        <family val="1"/>
        <charset val="128"/>
      </rPr>
      <t xml:space="preserve">卒業年月
</t>
    </r>
    <r>
      <rPr>
        <sz val="11"/>
        <color theme="1"/>
        <rFont val="Times New Roman"/>
        <family val="1"/>
      </rPr>
      <t>(Date of Graduation)</t>
    </r>
    <rPh sb="0" eb="2">
      <t>ソツギョウ</t>
    </rPh>
    <rPh sb="2" eb="4">
      <t>ネンゲツ</t>
    </rPh>
    <phoneticPr fontId="1"/>
  </si>
  <si>
    <r>
      <rPr>
        <sz val="11"/>
        <color theme="1"/>
        <rFont val="ＭＳ Ｐ明朝"/>
        <family val="1"/>
        <charset val="128"/>
      </rPr>
      <t xml:space="preserve">入学年月
</t>
    </r>
    <r>
      <rPr>
        <sz val="11"/>
        <color theme="1"/>
        <rFont val="Times New Roman"/>
        <family val="1"/>
      </rPr>
      <t>Date of Admisson</t>
    </r>
    <phoneticPr fontId="1"/>
  </si>
  <si>
    <r>
      <rPr>
        <sz val="11"/>
        <color theme="1"/>
        <rFont val="ＭＳ Ｐ明朝"/>
        <family val="1"/>
        <charset val="128"/>
      </rPr>
      <t xml:space="preserve">卒業年月
</t>
    </r>
    <r>
      <rPr>
        <sz val="11"/>
        <color theme="1"/>
        <rFont val="Times New Roman"/>
        <family val="1"/>
      </rPr>
      <t>Date of Graduation</t>
    </r>
    <phoneticPr fontId="1"/>
  </si>
  <si>
    <t>（1）</t>
    <phoneticPr fontId="1"/>
  </si>
  <si>
    <r>
      <rPr>
        <sz val="11"/>
        <color theme="1"/>
        <rFont val="ＭＳ Ｐ明朝"/>
        <family val="1"/>
        <charset val="128"/>
      </rPr>
      <t>月</t>
    </r>
    <rPh sb="0" eb="1">
      <t>ゲツ</t>
    </rPh>
    <phoneticPr fontId="1"/>
  </si>
  <si>
    <r>
      <rPr>
        <sz val="11"/>
        <color theme="1"/>
        <rFont val="HGKyokashotai"/>
        <family val="1"/>
        <charset val="128"/>
      </rPr>
      <t>（</t>
    </r>
    <r>
      <rPr>
        <sz val="11"/>
        <color theme="1"/>
        <rFont val="Times New Roman"/>
        <family val="1"/>
      </rPr>
      <t>4</t>
    </r>
    <r>
      <rPr>
        <sz val="11"/>
        <color theme="1"/>
        <rFont val="HGKyokashotai"/>
        <family val="1"/>
        <charset val="128"/>
      </rPr>
      <t>）</t>
    </r>
    <phoneticPr fontId="1"/>
  </si>
  <si>
    <r>
      <rPr>
        <sz val="11"/>
        <color theme="1"/>
        <rFont val="HGKyokashotai"/>
        <family val="1"/>
        <charset val="128"/>
      </rPr>
      <t>（</t>
    </r>
    <r>
      <rPr>
        <sz val="11"/>
        <color theme="1"/>
        <rFont val="Times New Roman"/>
        <family val="1"/>
      </rPr>
      <t>5</t>
    </r>
    <r>
      <rPr>
        <sz val="11"/>
        <color theme="1"/>
        <rFont val="HGKyokashotai"/>
        <family val="1"/>
        <charset val="128"/>
      </rPr>
      <t>）</t>
    </r>
    <phoneticPr fontId="1"/>
  </si>
  <si>
    <t>（1）</t>
    <phoneticPr fontId="1"/>
  </si>
  <si>
    <r>
      <t xml:space="preserve">7. </t>
    </r>
    <r>
      <rPr>
        <sz val="11"/>
        <color theme="1"/>
        <rFont val="宋体"/>
        <family val="3"/>
        <charset val="134"/>
      </rPr>
      <t>職歴</t>
    </r>
    <r>
      <rPr>
        <sz val="11"/>
        <color theme="1"/>
        <rFont val="Times New Roman"/>
        <family val="1"/>
      </rPr>
      <t xml:space="preserve"> (Occupational History)</t>
    </r>
    <phoneticPr fontId="1"/>
  </si>
  <si>
    <t>（1）</t>
    <phoneticPr fontId="1"/>
  </si>
  <si>
    <t>希望学部
(Major)</t>
    <phoneticPr fontId="1"/>
  </si>
  <si>
    <t>（1）</t>
    <phoneticPr fontId="1"/>
  </si>
  <si>
    <t>（2）</t>
    <phoneticPr fontId="1"/>
  </si>
  <si>
    <r>
      <rPr>
        <sz val="11"/>
        <color theme="1"/>
        <rFont val="宋体"/>
        <family val="3"/>
        <charset val="134"/>
      </rPr>
      <t>兄弟</t>
    </r>
    <r>
      <rPr>
        <sz val="11"/>
        <color theme="1"/>
        <rFont val="MS PMincho"/>
        <family val="1"/>
        <charset val="128"/>
      </rPr>
      <t>・</t>
    </r>
    <r>
      <rPr>
        <sz val="11"/>
        <color theme="1"/>
        <rFont val="宋体"/>
        <family val="3"/>
        <charset val="134"/>
      </rPr>
      <t>姉妹（</t>
    </r>
    <r>
      <rPr>
        <sz val="11"/>
        <color theme="1"/>
        <rFont val="Times New Roman"/>
        <family val="1"/>
      </rPr>
      <t>Siblings</t>
    </r>
    <r>
      <rPr>
        <sz val="11"/>
        <color theme="1"/>
        <rFont val="宋体"/>
        <family val="3"/>
        <charset val="134"/>
      </rPr>
      <t>）</t>
    </r>
    <phoneticPr fontId="1"/>
  </si>
  <si>
    <r>
      <t xml:space="preserve">9.  </t>
    </r>
    <r>
      <rPr>
        <sz val="11"/>
        <color theme="1"/>
        <rFont val="ＭＳ 明朝"/>
        <family val="1"/>
        <charset val="128"/>
      </rPr>
      <t>就学理由（</t>
    </r>
    <r>
      <rPr>
        <sz val="11"/>
        <color theme="1"/>
        <rFont val="Times New Roman"/>
        <family val="1"/>
      </rPr>
      <t>Purpose of Studying Japanese)</t>
    </r>
    <phoneticPr fontId="1"/>
  </si>
  <si>
    <r>
      <t xml:space="preserve">父の職業
</t>
    </r>
    <r>
      <rPr>
        <sz val="9"/>
        <color theme="1"/>
        <rFont val="Times New Roman"/>
        <family val="1"/>
      </rPr>
      <t>(Father's Occupation)</t>
    </r>
  </si>
  <si>
    <t xml:space="preserve">    別    紙</t>
    <rPh sb="4" eb="5">
      <t>ベツ</t>
    </rPh>
    <rPh sb="9" eb="10">
      <t>カミ</t>
    </rPh>
    <phoneticPr fontId="1"/>
  </si>
  <si>
    <r>
      <rPr>
        <sz val="22"/>
        <color theme="1"/>
        <rFont val="宋体"/>
        <family val="3"/>
        <charset val="134"/>
      </rPr>
      <t>履　</t>
    </r>
    <r>
      <rPr>
        <sz val="22"/>
        <color theme="1"/>
        <rFont val="Times New Roman"/>
        <family val="1"/>
      </rPr>
      <t xml:space="preserve">  </t>
    </r>
    <r>
      <rPr>
        <sz val="22"/>
        <color theme="1"/>
        <rFont val="宋体"/>
        <family val="3"/>
        <charset val="134"/>
      </rPr>
      <t>歴</t>
    </r>
    <r>
      <rPr>
        <sz val="22"/>
        <color theme="1"/>
        <rFont val="Times New Roman"/>
        <family val="1"/>
      </rPr>
      <t xml:space="preserve"> </t>
    </r>
    <r>
      <rPr>
        <sz val="22"/>
        <color theme="1"/>
        <rFont val="宋体"/>
        <family val="3"/>
        <charset val="134"/>
      </rPr>
      <t>　</t>
    </r>
    <r>
      <rPr>
        <sz val="22"/>
        <color theme="1"/>
        <rFont val="Times New Roman"/>
        <family val="1"/>
      </rPr>
      <t xml:space="preserve"> </t>
    </r>
    <r>
      <rPr>
        <sz val="22"/>
        <color theme="1"/>
        <rFont val="宋体"/>
        <family val="3"/>
        <charset val="134"/>
      </rPr>
      <t>書</t>
    </r>
    <r>
      <rPr>
        <sz val="22"/>
        <color theme="1"/>
        <rFont val="游ゴシック"/>
        <family val="3"/>
        <charset val="128"/>
      </rPr>
      <t xml:space="preserve"> </t>
    </r>
    <r>
      <rPr>
        <sz val="16"/>
        <color theme="1"/>
        <rFont val="Times New Roman"/>
        <family val="1"/>
      </rPr>
      <t>(RESUME)</t>
    </r>
    <phoneticPr fontId="1"/>
  </si>
  <si>
    <r>
      <t xml:space="preserve">女
</t>
    </r>
    <r>
      <rPr>
        <sz val="6"/>
        <color theme="1"/>
        <rFont val="Times New Roman"/>
        <family val="1"/>
      </rPr>
      <t>Female</t>
    </r>
    <phoneticPr fontId="1"/>
  </si>
  <si>
    <r>
      <t xml:space="preserve">男
</t>
    </r>
    <r>
      <rPr>
        <sz val="11"/>
        <color theme="1"/>
        <rFont val="Times New Roman"/>
        <family val="1"/>
      </rPr>
      <t>Man</t>
    </r>
    <rPh sb="0" eb="1">
      <t>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</si>
</sst>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0" tint="-0.49998474074526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1"/>
      <color theme="1"/>
      <name val="HGKyokashotai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宋体"/>
      <family val="3"/>
      <charset val="134"/>
    </font>
    <font>
      <sz val="11"/>
      <color theme="1"/>
      <name val="MS PMincho"/>
      <family val="1"/>
      <charset val="128"/>
    </font>
    <font>
      <sz val="22"/>
      <color theme="1"/>
      <name val="宋体"/>
      <family val="3"/>
      <charset val="134"/>
    </font>
    <font>
      <sz val="9"/>
      <color rgb="FF000000"/>
      <name val="MS UI Gothic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Times New Roman"/>
      <family val="1"/>
      <charset val="128"/>
    </font>
    <font>
      <sz val="12"/>
      <color theme="1"/>
      <name val="游ゴシック"/>
      <family val="3"/>
      <charset val="128"/>
    </font>
    <font>
      <sz val="12"/>
      <color theme="1"/>
      <name val="Times New Roman"/>
      <family val="3"/>
      <charset val="128"/>
    </font>
    <font>
      <sz val="22"/>
      <color theme="1"/>
      <name val="Times New Roman"/>
      <family val="3"/>
      <charset val="134"/>
    </font>
    <font>
      <sz val="22"/>
      <color theme="1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ashDot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4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0" borderId="0" xfId="0" quotePrefix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quotePrefix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31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Alignment="1">
      <alignment horizontal="left"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 shrinkToFit="1"/>
      <protection locked="0"/>
    </xf>
    <xf numFmtId="0" fontId="21" fillId="0" borderId="3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</xdr:row>
          <xdr:rowOff>83820</xdr:rowOff>
        </xdr:from>
        <xdr:to>
          <xdr:col>7</xdr:col>
          <xdr:colOff>297180</xdr:colOff>
          <xdr:row>10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 Single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8</xdr:row>
          <xdr:rowOff>0</xdr:rowOff>
        </xdr:from>
        <xdr:to>
          <xdr:col>10</xdr:col>
          <xdr:colOff>274320</xdr:colOff>
          <xdr:row>10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有Married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42</xdr:row>
          <xdr:rowOff>7620</xdr:rowOff>
        </xdr:from>
        <xdr:to>
          <xdr:col>8</xdr:col>
          <xdr:colOff>60960</xdr:colOff>
          <xdr:row>43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無(No）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42</xdr:row>
          <xdr:rowOff>7620</xdr:rowOff>
        </xdr:from>
        <xdr:to>
          <xdr:col>11</xdr:col>
          <xdr:colOff>83820</xdr:colOff>
          <xdr:row>43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有(Yes)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61</xdr:row>
          <xdr:rowOff>114300</xdr:rowOff>
        </xdr:from>
        <xdr:to>
          <xdr:col>2</xdr:col>
          <xdr:colOff>0</xdr:colOff>
          <xdr:row>62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62</xdr:row>
          <xdr:rowOff>137160</xdr:rowOff>
        </xdr:from>
        <xdr:to>
          <xdr:col>2</xdr:col>
          <xdr:colOff>0</xdr:colOff>
          <xdr:row>63</xdr:row>
          <xdr:rowOff>160020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63</xdr:row>
          <xdr:rowOff>137160</xdr:rowOff>
        </xdr:from>
        <xdr:to>
          <xdr:col>2</xdr:col>
          <xdr:colOff>0</xdr:colOff>
          <xdr:row>65</xdr:row>
          <xdr:rowOff>68580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53</xdr:row>
          <xdr:rowOff>38100</xdr:rowOff>
        </xdr:from>
        <xdr:to>
          <xdr:col>7</xdr:col>
          <xdr:colOff>266700</xdr:colOff>
          <xdr:row>54</xdr:row>
          <xdr:rowOff>60960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無(No）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53</xdr:row>
          <xdr:rowOff>45720</xdr:rowOff>
        </xdr:from>
        <xdr:to>
          <xdr:col>10</xdr:col>
          <xdr:colOff>274320</xdr:colOff>
          <xdr:row>54</xdr:row>
          <xdr:rowOff>83820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有(Yes)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2</xdr:row>
          <xdr:rowOff>83820</xdr:rowOff>
        </xdr:from>
        <xdr:to>
          <xdr:col>19</xdr:col>
          <xdr:colOff>91440</xdr:colOff>
          <xdr:row>3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83820</xdr:colOff>
          <xdr:row>2</xdr:row>
          <xdr:rowOff>83820</xdr:rowOff>
        </xdr:from>
        <xdr:to>
          <xdr:col>21</xdr:col>
          <xdr:colOff>91440</xdr:colOff>
          <xdr:row>3</xdr:row>
          <xdr:rowOff>30480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0"/>
  <sheetViews>
    <sheetView showGridLines="0" tabSelected="1" view="pageBreakPreview" topLeftCell="A73" zoomScale="90" zoomScaleNormal="100" zoomScaleSheetLayoutView="90" workbookViewId="0">
      <selection activeCell="F89" sqref="F89:J89"/>
    </sheetView>
  </sheetViews>
  <sheetFormatPr defaultColWidth="9" defaultRowHeight="14.1"/>
  <cols>
    <col min="1" max="1" width="2.68359375" style="16" customWidth="1"/>
    <col min="2" max="14" width="4.68359375" style="16" customWidth="1"/>
    <col min="15" max="15" width="5.68359375" style="16" customWidth="1"/>
    <col min="16" max="16" width="3.20703125" style="16" customWidth="1"/>
    <col min="17" max="22" width="4.68359375" style="16" customWidth="1"/>
    <col min="23" max="23" width="2.68359375" style="16" customWidth="1"/>
    <col min="24" max="24" width="4.68359375" style="16" customWidth="1"/>
    <col min="25" max="25" width="12" style="16" customWidth="1"/>
    <col min="26" max="30" width="4.68359375" style="16" customWidth="1"/>
    <col min="31" max="16384" width="9" style="16"/>
  </cols>
  <sheetData>
    <row r="1" spans="2:23" ht="35.4" customHeight="1">
      <c r="B1" s="67" t="s">
        <v>77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2:23" ht="6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3" ht="25.95" customHeight="1">
      <c r="B3" s="45" t="s">
        <v>39</v>
      </c>
      <c r="C3" s="45"/>
      <c r="D3" s="45"/>
      <c r="E3" s="36"/>
      <c r="F3" s="36"/>
      <c r="G3" s="36"/>
      <c r="H3" s="34"/>
      <c r="I3" s="37" t="s">
        <v>38</v>
      </c>
      <c r="J3" s="37"/>
      <c r="K3" s="38"/>
      <c r="L3" s="38"/>
      <c r="M3" s="38"/>
      <c r="N3" s="38"/>
      <c r="O3" s="38"/>
      <c r="P3" s="38"/>
      <c r="Q3" s="38"/>
      <c r="R3" s="38"/>
      <c r="S3" s="35"/>
      <c r="T3" s="35" t="s">
        <v>79</v>
      </c>
      <c r="U3" s="35"/>
      <c r="V3" s="35" t="s">
        <v>78</v>
      </c>
    </row>
    <row r="4" spans="2:23" ht="7.5" customHeight="1">
      <c r="B4" s="24"/>
      <c r="C4" s="24"/>
      <c r="D4" s="24"/>
      <c r="E4" s="24"/>
      <c r="F4" s="3"/>
      <c r="G4" s="3"/>
      <c r="H4" s="3"/>
      <c r="I4" s="3"/>
      <c r="J4" s="3"/>
      <c r="K4" s="3"/>
      <c r="L4" s="22"/>
      <c r="M4" s="22"/>
      <c r="N4" s="22"/>
      <c r="O4" s="22"/>
      <c r="P4" s="4"/>
      <c r="Q4" s="4"/>
      <c r="R4" s="4"/>
      <c r="S4" s="4"/>
      <c r="T4" s="4"/>
      <c r="U4" s="4"/>
      <c r="V4" s="4"/>
    </row>
    <row r="5" spans="2:23" ht="25.95" customHeight="1">
      <c r="B5" s="48" t="s">
        <v>40</v>
      </c>
      <c r="C5" s="48"/>
      <c r="D5" s="48"/>
      <c r="E5" s="48"/>
      <c r="F5" s="43"/>
      <c r="G5" s="43"/>
      <c r="H5" s="19" t="s">
        <v>18</v>
      </c>
      <c r="I5" s="29"/>
      <c r="J5" s="19" t="s">
        <v>1</v>
      </c>
      <c r="K5" s="29"/>
      <c r="L5" s="19" t="s">
        <v>2</v>
      </c>
      <c r="M5" s="37" t="s">
        <v>44</v>
      </c>
      <c r="N5" s="37"/>
      <c r="O5" s="37"/>
      <c r="P5" s="74"/>
      <c r="Q5" s="74"/>
      <c r="R5" s="74"/>
      <c r="S5" s="74"/>
      <c r="T5" s="74"/>
      <c r="U5" s="74"/>
      <c r="V5" s="74"/>
    </row>
    <row r="6" spans="2:23" ht="17.25" customHeight="1">
      <c r="B6" s="26"/>
      <c r="C6" s="26"/>
      <c r="D6" s="26"/>
      <c r="E6" s="26"/>
      <c r="F6" s="21"/>
      <c r="G6" s="73" t="s">
        <v>41</v>
      </c>
      <c r="H6" s="73"/>
      <c r="I6" s="73" t="s">
        <v>42</v>
      </c>
      <c r="J6" s="73"/>
      <c r="K6" s="73" t="s">
        <v>43</v>
      </c>
      <c r="L6" s="73"/>
      <c r="M6" s="25"/>
      <c r="N6" s="25"/>
      <c r="O6" s="25"/>
      <c r="P6" s="25"/>
      <c r="Q6" s="5"/>
      <c r="R6" s="5"/>
      <c r="S6" s="5"/>
      <c r="T6" s="5"/>
      <c r="U6" s="5"/>
      <c r="V6" s="5"/>
    </row>
    <row r="7" spans="2:23" ht="25.95" customHeight="1">
      <c r="B7" s="47" t="s">
        <v>45</v>
      </c>
      <c r="C7" s="44"/>
      <c r="D7" s="44"/>
      <c r="E7" s="44"/>
      <c r="F7" s="65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2:23" ht="7.5" customHeight="1">
      <c r="B8" s="26"/>
      <c r="C8" s="20"/>
      <c r="D8" s="20"/>
      <c r="E8" s="2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23" ht="25.95" customHeight="1">
      <c r="B9" s="47" t="s">
        <v>46</v>
      </c>
      <c r="C9" s="44"/>
      <c r="D9" s="44"/>
      <c r="E9" s="44"/>
      <c r="L9" s="48" t="s">
        <v>47</v>
      </c>
      <c r="M9" s="48"/>
      <c r="N9" s="48"/>
      <c r="O9" s="48"/>
      <c r="P9" s="43"/>
      <c r="Q9" s="43"/>
      <c r="R9" s="43"/>
      <c r="S9" s="43"/>
      <c r="T9" s="43"/>
      <c r="U9" s="43"/>
      <c r="V9" s="43"/>
    </row>
    <row r="10" spans="2:23" ht="7.5" customHeight="1">
      <c r="B10" s="25"/>
      <c r="C10" s="23"/>
      <c r="D10" s="23"/>
      <c r="E10" s="23"/>
      <c r="L10" s="22"/>
      <c r="M10" s="21"/>
      <c r="N10" s="21"/>
      <c r="O10" s="21"/>
      <c r="P10" s="4"/>
      <c r="Q10" s="4"/>
      <c r="R10" s="4"/>
      <c r="S10" s="4"/>
      <c r="T10" s="4"/>
      <c r="U10" s="4"/>
      <c r="V10" s="4"/>
    </row>
    <row r="11" spans="2:23" ht="19.95" customHeight="1">
      <c r="B11" s="44" t="s">
        <v>19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pans="2:23" ht="25.95" customHeight="1">
      <c r="C12" s="37" t="s">
        <v>48</v>
      </c>
      <c r="D12" s="37"/>
      <c r="E12" s="37"/>
      <c r="F12" s="37"/>
      <c r="G12" s="37"/>
      <c r="H12" s="37"/>
      <c r="I12" s="37" t="s">
        <v>61</v>
      </c>
      <c r="J12" s="46"/>
      <c r="K12" s="46"/>
      <c r="L12" s="46"/>
      <c r="M12" s="46"/>
      <c r="N12" s="46"/>
      <c r="O12" s="46"/>
      <c r="P12" s="37" t="s">
        <v>62</v>
      </c>
      <c r="Q12" s="46"/>
      <c r="R12" s="46"/>
      <c r="S12" s="46"/>
      <c r="T12" s="46"/>
      <c r="U12" s="46"/>
      <c r="V12" s="46"/>
    </row>
    <row r="13" spans="2:23" ht="19.95" customHeight="1">
      <c r="B13" s="10" t="s">
        <v>63</v>
      </c>
      <c r="C13" s="41"/>
      <c r="D13" s="41"/>
      <c r="E13" s="41"/>
      <c r="F13" s="41"/>
      <c r="G13" s="41"/>
      <c r="H13" s="42"/>
      <c r="I13" s="43"/>
      <c r="J13" s="43"/>
      <c r="K13" s="19" t="s">
        <v>0</v>
      </c>
      <c r="L13" s="15"/>
      <c r="M13" s="29"/>
      <c r="N13" s="44" t="s">
        <v>64</v>
      </c>
      <c r="O13" s="44"/>
      <c r="P13" s="43"/>
      <c r="Q13" s="43"/>
      <c r="R13" s="19" t="s">
        <v>0</v>
      </c>
      <c r="S13" s="15"/>
      <c r="T13" s="29"/>
      <c r="U13" s="44" t="s">
        <v>64</v>
      </c>
      <c r="V13" s="44"/>
    </row>
    <row r="14" spans="2:23" ht="1.95" customHeight="1">
      <c r="B14" s="6"/>
      <c r="C14" s="4"/>
      <c r="D14" s="4"/>
      <c r="E14" s="4"/>
      <c r="F14" s="4"/>
      <c r="G14" s="4"/>
      <c r="H14" s="7"/>
      <c r="I14" s="4"/>
      <c r="J14" s="4"/>
      <c r="K14" s="21"/>
      <c r="L14" s="4"/>
      <c r="M14" s="21"/>
      <c r="N14" s="4"/>
      <c r="O14" s="21"/>
      <c r="P14" s="4"/>
      <c r="Q14" s="4"/>
      <c r="R14" s="21"/>
      <c r="S14" s="4"/>
      <c r="T14" s="21"/>
      <c r="U14" s="4"/>
      <c r="V14" s="21"/>
    </row>
    <row r="15" spans="2:23" ht="25.95" customHeight="1">
      <c r="B15" s="6"/>
      <c r="C15" s="39" t="s">
        <v>49</v>
      </c>
      <c r="D15" s="39"/>
      <c r="E15" s="39"/>
      <c r="F15" s="39"/>
      <c r="G15" s="39"/>
      <c r="H15" s="39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spans="2:23" ht="1.95" customHeight="1">
      <c r="B16" s="6"/>
      <c r="C16" s="4"/>
      <c r="D16" s="4"/>
      <c r="E16" s="4"/>
      <c r="F16" s="4"/>
      <c r="G16" s="4"/>
      <c r="H16" s="7"/>
      <c r="I16" s="4"/>
      <c r="J16" s="4"/>
      <c r="K16" s="21"/>
      <c r="L16" s="4"/>
      <c r="M16" s="21"/>
      <c r="N16" s="4"/>
      <c r="O16" s="21"/>
      <c r="P16" s="4"/>
      <c r="Q16" s="4"/>
      <c r="R16" s="21"/>
      <c r="S16" s="4"/>
      <c r="T16" s="21"/>
      <c r="U16" s="4"/>
      <c r="V16" s="21"/>
    </row>
    <row r="17" spans="2:22" ht="19.95" customHeight="1">
      <c r="B17" s="10" t="s">
        <v>3</v>
      </c>
      <c r="C17" s="41"/>
      <c r="D17" s="41"/>
      <c r="E17" s="41"/>
      <c r="F17" s="41"/>
      <c r="G17" s="41"/>
      <c r="H17" s="42"/>
      <c r="I17" s="43"/>
      <c r="J17" s="43"/>
      <c r="K17" s="30" t="s">
        <v>0</v>
      </c>
      <c r="L17" s="15"/>
      <c r="M17" s="31"/>
      <c r="N17" s="44" t="s">
        <v>64</v>
      </c>
      <c r="O17" s="44"/>
      <c r="P17" s="43"/>
      <c r="Q17" s="43"/>
      <c r="R17" s="30" t="s">
        <v>0</v>
      </c>
      <c r="S17" s="15"/>
      <c r="T17" s="31"/>
      <c r="U17" s="44" t="s">
        <v>64</v>
      </c>
      <c r="V17" s="44"/>
    </row>
    <row r="18" spans="2:22" ht="1.95" customHeight="1">
      <c r="B18" s="6"/>
      <c r="C18" s="4"/>
      <c r="D18" s="4"/>
      <c r="E18" s="4"/>
      <c r="F18" s="4"/>
      <c r="G18" s="4"/>
      <c r="H18" s="7"/>
      <c r="I18" s="4"/>
      <c r="J18" s="4"/>
      <c r="K18" s="32"/>
      <c r="L18" s="4"/>
      <c r="M18" s="32"/>
      <c r="N18" s="4"/>
      <c r="O18" s="32"/>
      <c r="P18" s="4"/>
      <c r="Q18" s="4"/>
      <c r="R18" s="32"/>
      <c r="S18" s="4"/>
      <c r="T18" s="32"/>
      <c r="U18" s="4"/>
      <c r="V18" s="32"/>
    </row>
    <row r="19" spans="2:22" ht="25.95" customHeight="1">
      <c r="B19" s="6"/>
      <c r="C19" s="39" t="s">
        <v>49</v>
      </c>
      <c r="D19" s="39"/>
      <c r="E19" s="39"/>
      <c r="F19" s="39"/>
      <c r="G19" s="39"/>
      <c r="H19" s="39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2:22" ht="19.95" customHeight="1">
      <c r="B20" s="10" t="s">
        <v>4</v>
      </c>
      <c r="C20" s="41"/>
      <c r="D20" s="41"/>
      <c r="E20" s="41"/>
      <c r="F20" s="41"/>
      <c r="G20" s="41"/>
      <c r="H20" s="42"/>
      <c r="I20" s="43"/>
      <c r="J20" s="43"/>
      <c r="K20" s="30" t="s">
        <v>0</v>
      </c>
      <c r="L20" s="15"/>
      <c r="M20" s="31"/>
      <c r="N20" s="44" t="s">
        <v>64</v>
      </c>
      <c r="O20" s="44"/>
      <c r="P20" s="43"/>
      <c r="Q20" s="43"/>
      <c r="R20" s="30" t="s">
        <v>0</v>
      </c>
      <c r="S20" s="15"/>
      <c r="T20" s="31"/>
      <c r="U20" s="44" t="s">
        <v>64</v>
      </c>
      <c r="V20" s="44"/>
    </row>
    <row r="21" spans="2:22" s="5" customFormat="1" ht="1.95" customHeight="1">
      <c r="B21" s="8"/>
      <c r="C21" s="4"/>
      <c r="D21" s="4"/>
      <c r="E21" s="4"/>
      <c r="F21" s="4"/>
      <c r="G21" s="4"/>
      <c r="H21" s="7"/>
      <c r="I21" s="4"/>
      <c r="J21" s="4"/>
      <c r="K21" s="32"/>
      <c r="L21" s="4"/>
      <c r="M21" s="32"/>
      <c r="N21" s="4"/>
      <c r="O21" s="32"/>
      <c r="P21" s="4"/>
      <c r="Q21" s="4"/>
      <c r="R21" s="32"/>
      <c r="S21" s="4"/>
      <c r="T21" s="32"/>
      <c r="U21" s="4"/>
      <c r="V21" s="32"/>
    </row>
    <row r="22" spans="2:22" ht="25.95" customHeight="1">
      <c r="B22" s="6"/>
      <c r="C22" s="39" t="s">
        <v>49</v>
      </c>
      <c r="D22" s="39"/>
      <c r="E22" s="39"/>
      <c r="F22" s="39"/>
      <c r="G22" s="39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2:22" s="5" customFormat="1" ht="1.95" customHeight="1">
      <c r="B23" s="8"/>
      <c r="C23" s="4"/>
      <c r="D23" s="4"/>
      <c r="E23" s="4"/>
      <c r="F23" s="4"/>
      <c r="G23" s="4"/>
      <c r="H23" s="7"/>
      <c r="I23" s="4"/>
      <c r="J23" s="4"/>
      <c r="K23" s="21"/>
      <c r="L23" s="4"/>
      <c r="M23" s="21"/>
      <c r="N23" s="4"/>
      <c r="O23" s="21"/>
      <c r="P23" s="4"/>
      <c r="Q23" s="4"/>
      <c r="R23" s="21"/>
      <c r="S23" s="4"/>
      <c r="T23" s="21"/>
      <c r="U23" s="4"/>
      <c r="V23" s="21"/>
    </row>
    <row r="24" spans="2:22" ht="19.95" customHeight="1">
      <c r="B24" s="10" t="s">
        <v>65</v>
      </c>
      <c r="C24" s="41"/>
      <c r="D24" s="41"/>
      <c r="E24" s="41"/>
      <c r="F24" s="41"/>
      <c r="G24" s="41"/>
      <c r="H24" s="42"/>
      <c r="I24" s="43"/>
      <c r="J24" s="43"/>
      <c r="K24" s="30" t="s">
        <v>0</v>
      </c>
      <c r="L24" s="15"/>
      <c r="M24" s="31"/>
      <c r="N24" s="44" t="s">
        <v>64</v>
      </c>
      <c r="O24" s="44"/>
      <c r="P24" s="43"/>
      <c r="Q24" s="43"/>
      <c r="R24" s="30" t="s">
        <v>0</v>
      </c>
      <c r="S24" s="15"/>
      <c r="T24" s="31"/>
      <c r="U24" s="44" t="s">
        <v>64</v>
      </c>
      <c r="V24" s="44"/>
    </row>
    <row r="25" spans="2:22" ht="1.95" customHeight="1">
      <c r="B25" s="33"/>
      <c r="C25" s="4"/>
      <c r="D25" s="4"/>
      <c r="E25" s="4"/>
      <c r="F25" s="4"/>
      <c r="G25" s="4"/>
      <c r="H25" s="7"/>
      <c r="I25" s="4"/>
      <c r="J25" s="4"/>
      <c r="K25" s="32"/>
      <c r="L25" s="4"/>
      <c r="M25" s="32"/>
      <c r="N25" s="4"/>
      <c r="O25" s="32"/>
      <c r="P25" s="4"/>
      <c r="Q25" s="4"/>
      <c r="R25" s="32"/>
      <c r="S25" s="4"/>
      <c r="T25" s="32"/>
      <c r="U25" s="4"/>
      <c r="V25" s="32"/>
    </row>
    <row r="26" spans="2:22" ht="25.95" customHeight="1">
      <c r="C26" s="39" t="s">
        <v>49</v>
      </c>
      <c r="D26" s="39"/>
      <c r="E26" s="39"/>
      <c r="F26" s="39"/>
      <c r="G26" s="39"/>
      <c r="H26" s="39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2:22" ht="1.95" customHeight="1">
      <c r="B27" s="10"/>
      <c r="C27" s="14"/>
      <c r="D27" s="14"/>
      <c r="E27" s="14"/>
      <c r="F27" s="14"/>
      <c r="G27" s="14"/>
      <c r="H27" s="14"/>
      <c r="I27" s="4"/>
      <c r="J27" s="4"/>
      <c r="K27" s="19"/>
      <c r="L27" s="4"/>
      <c r="M27" s="19"/>
      <c r="N27" s="4"/>
      <c r="O27" s="19"/>
      <c r="P27" s="17"/>
      <c r="Q27" s="4"/>
      <c r="R27" s="19"/>
      <c r="S27" s="4"/>
      <c r="T27" s="19"/>
      <c r="U27" s="4"/>
      <c r="V27" s="19"/>
    </row>
    <row r="28" spans="2:22" ht="22.2" customHeight="1">
      <c r="B28" s="10" t="s">
        <v>66</v>
      </c>
      <c r="C28" s="41"/>
      <c r="D28" s="41"/>
      <c r="E28" s="41"/>
      <c r="F28" s="41"/>
      <c r="G28" s="41"/>
      <c r="H28" s="42"/>
      <c r="I28" s="43"/>
      <c r="J28" s="43"/>
      <c r="K28" s="30" t="s">
        <v>0</v>
      </c>
      <c r="L28" s="15"/>
      <c r="M28" s="31"/>
      <c r="N28" s="44" t="s">
        <v>64</v>
      </c>
      <c r="O28" s="44"/>
      <c r="P28" s="43"/>
      <c r="Q28" s="43"/>
      <c r="R28" s="30" t="s">
        <v>0</v>
      </c>
      <c r="S28" s="15"/>
      <c r="T28" s="31"/>
      <c r="U28" s="44" t="s">
        <v>64</v>
      </c>
      <c r="V28" s="44"/>
    </row>
    <row r="29" spans="2:22" ht="1.95" customHeight="1">
      <c r="B29" s="10"/>
      <c r="C29" s="4"/>
      <c r="D29" s="4"/>
      <c r="E29" s="4"/>
      <c r="F29" s="4"/>
      <c r="G29" s="4"/>
      <c r="H29" s="7"/>
      <c r="I29" s="4"/>
      <c r="J29" s="4"/>
      <c r="K29" s="32"/>
      <c r="L29" s="4"/>
      <c r="M29" s="32"/>
      <c r="N29" s="4"/>
      <c r="O29" s="32"/>
      <c r="P29" s="4"/>
      <c r="Q29" s="4"/>
      <c r="R29" s="32"/>
      <c r="S29" s="4"/>
      <c r="T29" s="32"/>
      <c r="U29" s="4"/>
      <c r="V29" s="32"/>
    </row>
    <row r="30" spans="2:22" ht="25.95" customHeight="1">
      <c r="C30" s="39" t="s">
        <v>49</v>
      </c>
      <c r="D30" s="39"/>
      <c r="E30" s="39"/>
      <c r="F30" s="39"/>
      <c r="G30" s="39"/>
      <c r="H30" s="39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2:22" ht="6.75" customHeight="1">
      <c r="C31" s="22"/>
      <c r="D31" s="21"/>
      <c r="E31" s="21"/>
      <c r="F31" s="2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2:22" ht="28.2" customHeight="1">
      <c r="B32" s="47" t="s">
        <v>50</v>
      </c>
      <c r="C32" s="44"/>
      <c r="D32" s="44"/>
      <c r="E32" s="44"/>
      <c r="F32" s="44"/>
      <c r="G32" s="44"/>
      <c r="H32" s="44"/>
      <c r="I32" s="44"/>
    </row>
    <row r="33" spans="2:22" ht="25.95" customHeight="1">
      <c r="C33" s="37" t="s">
        <v>5</v>
      </c>
      <c r="D33" s="46"/>
      <c r="E33" s="46"/>
      <c r="F33" s="46"/>
      <c r="G33" s="46"/>
      <c r="H33" s="46"/>
      <c r="I33" s="37" t="s">
        <v>59</v>
      </c>
      <c r="J33" s="46"/>
      <c r="K33" s="46"/>
      <c r="L33" s="46"/>
      <c r="M33" s="46"/>
      <c r="N33" s="46"/>
      <c r="O33" s="46"/>
      <c r="P33" s="37" t="s">
        <v>60</v>
      </c>
      <c r="Q33" s="46"/>
      <c r="R33" s="46"/>
      <c r="S33" s="46"/>
      <c r="T33" s="46"/>
      <c r="U33" s="46"/>
      <c r="V33" s="46"/>
    </row>
    <row r="34" spans="2:22" ht="22.95" customHeight="1">
      <c r="B34" s="6" t="s">
        <v>67</v>
      </c>
      <c r="C34" s="78"/>
      <c r="D34" s="41"/>
      <c r="E34" s="41"/>
      <c r="F34" s="41"/>
      <c r="G34" s="41"/>
      <c r="H34" s="42"/>
      <c r="I34" s="43"/>
      <c r="J34" s="43"/>
      <c r="K34" s="19" t="s">
        <v>0</v>
      </c>
      <c r="L34" s="15"/>
      <c r="M34" s="29"/>
      <c r="N34" s="44" t="s">
        <v>64</v>
      </c>
      <c r="O34" s="44"/>
      <c r="P34" s="43"/>
      <c r="Q34" s="43"/>
      <c r="R34" s="19" t="s">
        <v>0</v>
      </c>
      <c r="S34" s="15"/>
      <c r="T34" s="29"/>
      <c r="U34" s="44" t="s">
        <v>64</v>
      </c>
      <c r="V34" s="44"/>
    </row>
    <row r="35" spans="2:22" s="5" customFormat="1" ht="1.95" customHeight="1">
      <c r="B35" s="8"/>
      <c r="C35" s="4"/>
      <c r="D35" s="4"/>
      <c r="E35" s="4"/>
      <c r="F35" s="4"/>
      <c r="G35" s="4"/>
      <c r="H35" s="4"/>
      <c r="I35" s="4"/>
      <c r="J35" s="4"/>
      <c r="K35" s="21"/>
      <c r="L35" s="4"/>
      <c r="M35" s="21"/>
      <c r="N35" s="4"/>
      <c r="O35" s="21"/>
      <c r="P35" s="4"/>
      <c r="Q35" s="4"/>
      <c r="R35" s="21"/>
      <c r="S35" s="4"/>
      <c r="T35" s="21"/>
      <c r="U35" s="4"/>
      <c r="V35" s="21"/>
    </row>
    <row r="36" spans="2:22" ht="25.95" customHeight="1">
      <c r="B36" s="6"/>
      <c r="C36" s="71" t="s">
        <v>6</v>
      </c>
      <c r="D36" s="69"/>
      <c r="E36" s="69"/>
      <c r="F36" s="69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2:22" s="5" customFormat="1" ht="1.95" customHeight="1">
      <c r="B37" s="8"/>
      <c r="C37" s="22"/>
      <c r="D37" s="21"/>
      <c r="E37" s="21"/>
      <c r="F37" s="2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2:22" ht="22.95" customHeight="1">
      <c r="B38" s="6" t="s">
        <v>3</v>
      </c>
      <c r="C38" s="77"/>
      <c r="D38" s="41"/>
      <c r="E38" s="41"/>
      <c r="F38" s="41"/>
      <c r="G38" s="41"/>
      <c r="H38" s="42"/>
      <c r="I38" s="43"/>
      <c r="J38" s="43"/>
      <c r="K38" s="19" t="s">
        <v>0</v>
      </c>
      <c r="L38" s="15"/>
      <c r="M38" s="29"/>
      <c r="N38" s="44" t="s">
        <v>64</v>
      </c>
      <c r="O38" s="44"/>
      <c r="P38" s="43"/>
      <c r="Q38" s="43"/>
      <c r="R38" s="19" t="s">
        <v>0</v>
      </c>
      <c r="S38" s="15"/>
      <c r="T38" s="29"/>
      <c r="U38" s="44" t="s">
        <v>64</v>
      </c>
      <c r="V38" s="44"/>
    </row>
    <row r="39" spans="2:22" s="5" customFormat="1" ht="1.95" customHeight="1">
      <c r="B39" s="8"/>
      <c r="C39" s="4"/>
      <c r="D39" s="4"/>
      <c r="E39" s="4"/>
      <c r="F39" s="4"/>
      <c r="G39" s="4"/>
      <c r="H39" s="4"/>
      <c r="I39" s="4"/>
      <c r="J39" s="4"/>
      <c r="K39" s="21"/>
      <c r="L39" s="4"/>
      <c r="M39" s="21"/>
      <c r="N39" s="4"/>
      <c r="O39" s="21"/>
      <c r="P39" s="4"/>
      <c r="Q39" s="4"/>
      <c r="R39" s="21"/>
      <c r="S39" s="4"/>
      <c r="T39" s="21"/>
      <c r="U39" s="4"/>
      <c r="V39" s="21"/>
    </row>
    <row r="40" spans="2:22" ht="25.2" customHeight="1">
      <c r="C40" s="71" t="s">
        <v>6</v>
      </c>
      <c r="D40" s="69"/>
      <c r="E40" s="69"/>
      <c r="F40" s="69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spans="2:22" ht="7.2" customHeight="1">
      <c r="C41" s="22"/>
      <c r="D41" s="21"/>
      <c r="E41" s="21"/>
      <c r="F41" s="2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2:22" ht="19.95" customHeight="1">
      <c r="B42" s="44" t="s">
        <v>68</v>
      </c>
      <c r="C42" s="44"/>
      <c r="D42" s="44"/>
      <c r="E42" s="44"/>
      <c r="F42" s="44"/>
      <c r="G42" s="44"/>
      <c r="H42" s="44"/>
      <c r="I42" s="44"/>
    </row>
    <row r="43" spans="2:22" ht="19.95" customHeight="1">
      <c r="C43" s="16" t="s">
        <v>7</v>
      </c>
    </row>
    <row r="44" spans="2:22" ht="25.95" customHeight="1">
      <c r="C44" s="37" t="s">
        <v>8</v>
      </c>
      <c r="D44" s="46"/>
      <c r="E44" s="46"/>
      <c r="F44" s="46"/>
      <c r="G44" s="46"/>
      <c r="H44" s="46"/>
      <c r="I44" s="37" t="s">
        <v>9</v>
      </c>
      <c r="J44" s="46"/>
      <c r="K44" s="46"/>
      <c r="L44" s="46"/>
      <c r="M44" s="46"/>
      <c r="N44" s="46"/>
      <c r="O44" s="46"/>
      <c r="P44" s="37" t="s">
        <v>22</v>
      </c>
      <c r="Q44" s="46"/>
      <c r="R44" s="46"/>
      <c r="S44" s="46"/>
      <c r="T44" s="46"/>
      <c r="U44" s="46"/>
      <c r="V44" s="46"/>
    </row>
    <row r="45" spans="2:22" ht="19.95" customHeight="1">
      <c r="B45" s="6" t="s">
        <v>69</v>
      </c>
      <c r="C45" s="41"/>
      <c r="D45" s="41"/>
      <c r="E45" s="41"/>
      <c r="F45" s="41"/>
      <c r="G45" s="41"/>
      <c r="H45" s="42"/>
      <c r="I45" s="43"/>
      <c r="J45" s="43"/>
      <c r="K45" s="19" t="s">
        <v>0</v>
      </c>
      <c r="L45" s="15"/>
      <c r="M45" s="29"/>
      <c r="N45" s="44" t="s">
        <v>64</v>
      </c>
      <c r="O45" s="44"/>
      <c r="P45" s="43"/>
      <c r="Q45" s="43"/>
      <c r="R45" s="19" t="s">
        <v>0</v>
      </c>
      <c r="S45" s="15"/>
      <c r="T45" s="29"/>
      <c r="U45" s="44" t="s">
        <v>64</v>
      </c>
      <c r="V45" s="44"/>
    </row>
    <row r="46" spans="2:22" s="5" customFormat="1" ht="1.95" customHeight="1">
      <c r="B46" s="8"/>
      <c r="C46" s="4"/>
      <c r="D46" s="4"/>
      <c r="E46" s="4"/>
      <c r="F46" s="4"/>
      <c r="G46" s="4"/>
      <c r="H46" s="4"/>
      <c r="I46" s="4"/>
      <c r="J46" s="4"/>
      <c r="K46" s="21"/>
      <c r="L46" s="4"/>
      <c r="M46" s="21"/>
      <c r="N46" s="4"/>
      <c r="O46" s="21"/>
      <c r="P46" s="4"/>
      <c r="Q46" s="4"/>
      <c r="R46" s="21"/>
      <c r="S46" s="4"/>
      <c r="T46" s="21"/>
      <c r="U46" s="4"/>
      <c r="V46" s="21"/>
    </row>
    <row r="47" spans="2:22" ht="25.95" customHeight="1">
      <c r="B47" s="6"/>
      <c r="C47" s="71" t="s">
        <v>6</v>
      </c>
      <c r="D47" s="69"/>
      <c r="E47" s="69"/>
      <c r="F47" s="69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2:22" s="5" customFormat="1" ht="1.95" customHeight="1">
      <c r="B48" s="8"/>
      <c r="C48" s="22"/>
      <c r="D48" s="21"/>
      <c r="E48" s="21"/>
      <c r="F48" s="2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9.95" customHeight="1">
      <c r="B49" s="6" t="s">
        <v>3</v>
      </c>
      <c r="C49" s="41"/>
      <c r="D49" s="41"/>
      <c r="E49" s="41"/>
      <c r="F49" s="41"/>
      <c r="G49" s="41"/>
      <c r="H49" s="42"/>
      <c r="I49" s="43"/>
      <c r="J49" s="43"/>
      <c r="K49" s="19" t="s">
        <v>0</v>
      </c>
      <c r="L49" s="15"/>
      <c r="M49" s="29"/>
      <c r="N49" s="44" t="s">
        <v>64</v>
      </c>
      <c r="O49" s="44"/>
      <c r="P49" s="43"/>
      <c r="Q49" s="43"/>
      <c r="R49" s="19" t="s">
        <v>0</v>
      </c>
      <c r="S49" s="15"/>
      <c r="T49" s="29"/>
      <c r="U49" s="44" t="s">
        <v>64</v>
      </c>
      <c r="V49" s="44"/>
    </row>
    <row r="50" spans="2:22" s="5" customFormat="1" ht="7.5" customHeight="1">
      <c r="B50" s="8"/>
      <c r="C50" s="4"/>
      <c r="D50" s="4"/>
      <c r="E50" s="4"/>
      <c r="F50" s="4"/>
      <c r="G50" s="4"/>
      <c r="H50" s="4"/>
      <c r="I50" s="4"/>
      <c r="J50" s="4"/>
      <c r="K50" s="21"/>
      <c r="L50" s="4"/>
      <c r="M50" s="21"/>
      <c r="N50" s="4"/>
      <c r="O50" s="21"/>
      <c r="P50" s="4"/>
      <c r="Q50" s="4"/>
      <c r="R50" s="21"/>
      <c r="S50" s="4"/>
      <c r="T50" s="21"/>
      <c r="U50" s="4"/>
      <c r="V50" s="21"/>
    </row>
    <row r="51" spans="2:22" ht="25.95" customHeight="1">
      <c r="C51" s="71" t="s">
        <v>6</v>
      </c>
      <c r="D51" s="69"/>
      <c r="E51" s="69"/>
      <c r="F51" s="69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2:22" s="5" customFormat="1" ht="14.25" customHeight="1">
      <c r="C52" s="22"/>
      <c r="D52" s="21"/>
      <c r="E52" s="21"/>
      <c r="F52" s="2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2:22" ht="28.5" customHeight="1">
      <c r="B53" s="44" t="s">
        <v>15</v>
      </c>
      <c r="C53" s="44"/>
      <c r="D53" s="44"/>
      <c r="E53" s="44"/>
      <c r="F53" s="44"/>
      <c r="G53" s="44"/>
      <c r="H53" s="44"/>
      <c r="I53" s="44"/>
    </row>
    <row r="54" spans="2:22" ht="19.95" customHeight="1">
      <c r="B54" s="23" t="s">
        <v>23</v>
      </c>
      <c r="C54" s="23"/>
      <c r="D54" s="23"/>
      <c r="E54" s="23"/>
      <c r="F54" s="23"/>
      <c r="G54" s="23"/>
      <c r="H54" s="23"/>
      <c r="I54" s="23"/>
    </row>
    <row r="55" spans="2:22" ht="25.95" customHeight="1">
      <c r="C55" s="37" t="s">
        <v>24</v>
      </c>
      <c r="D55" s="46"/>
      <c r="E55" s="46"/>
      <c r="F55" s="46"/>
      <c r="G55" s="46"/>
      <c r="H55" s="46"/>
      <c r="I55" s="46"/>
      <c r="J55" s="37" t="s">
        <v>25</v>
      </c>
      <c r="K55" s="46"/>
      <c r="L55" s="46"/>
      <c r="M55" s="46"/>
      <c r="N55" s="46"/>
      <c r="O55" s="46"/>
      <c r="P55" s="46"/>
      <c r="Q55" s="37" t="s">
        <v>52</v>
      </c>
      <c r="R55" s="46"/>
      <c r="S55" s="46"/>
      <c r="T55" s="46"/>
      <c r="U55" s="46"/>
      <c r="V55" s="46"/>
    </row>
    <row r="56" spans="2:22" ht="19.95" customHeight="1">
      <c r="B56" s="6" t="s">
        <v>69</v>
      </c>
      <c r="C56" s="43"/>
      <c r="D56" s="43"/>
      <c r="E56" s="16" t="s">
        <v>0</v>
      </c>
      <c r="F56" s="29"/>
      <c r="G56" s="16" t="s">
        <v>1</v>
      </c>
      <c r="H56" s="29"/>
      <c r="I56" s="16" t="s">
        <v>2</v>
      </c>
      <c r="J56" s="43"/>
      <c r="K56" s="43"/>
      <c r="L56" s="16" t="s">
        <v>0</v>
      </c>
      <c r="M56" s="29"/>
      <c r="N56" s="16" t="s">
        <v>1</v>
      </c>
      <c r="O56" s="29"/>
      <c r="P56" s="16" t="s">
        <v>2</v>
      </c>
      <c r="Q56" s="43"/>
      <c r="R56" s="43"/>
      <c r="S56" s="43"/>
      <c r="T56" s="43"/>
      <c r="U56" s="43"/>
      <c r="V56" s="43"/>
    </row>
    <row r="57" spans="2:22" ht="19.95" customHeight="1">
      <c r="B57" s="6" t="s">
        <v>3</v>
      </c>
      <c r="C57" s="43"/>
      <c r="D57" s="43"/>
      <c r="E57" s="16" t="s">
        <v>0</v>
      </c>
      <c r="F57" s="29"/>
      <c r="G57" s="16" t="s">
        <v>1</v>
      </c>
      <c r="H57" s="29"/>
      <c r="I57" s="16" t="s">
        <v>2</v>
      </c>
      <c r="J57" s="43"/>
      <c r="K57" s="43"/>
      <c r="L57" s="16" t="s">
        <v>0</v>
      </c>
      <c r="M57" s="29"/>
      <c r="N57" s="16" t="s">
        <v>1</v>
      </c>
      <c r="O57" s="29"/>
      <c r="P57" s="16" t="s">
        <v>2</v>
      </c>
      <c r="Q57" s="43"/>
      <c r="R57" s="43"/>
      <c r="S57" s="43"/>
      <c r="T57" s="43"/>
      <c r="U57" s="43"/>
      <c r="V57" s="43"/>
    </row>
    <row r="58" spans="2:22" ht="12" customHeight="1">
      <c r="B58" s="6"/>
      <c r="C58" s="4"/>
      <c r="D58" s="4"/>
      <c r="F58" s="4"/>
      <c r="H58" s="4"/>
      <c r="J58" s="4"/>
      <c r="K58" s="4"/>
      <c r="M58" s="4"/>
      <c r="O58" s="4"/>
      <c r="Q58" s="4"/>
      <c r="R58" s="4"/>
      <c r="S58" s="4"/>
      <c r="T58" s="4"/>
      <c r="U58" s="4"/>
      <c r="V58" s="4"/>
    </row>
    <row r="59" spans="2:22" ht="19.95" customHeight="1">
      <c r="B59" s="58" t="s">
        <v>74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</row>
    <row r="60" spans="2:22" ht="28.5" customHeight="1">
      <c r="B60" s="64" t="s">
        <v>76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</row>
    <row r="61" spans="2:22" ht="19.95" customHeight="1">
      <c r="B61" s="58" t="s">
        <v>35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</row>
    <row r="62" spans="2:22" ht="36" customHeight="1">
      <c r="C62" s="37" t="s">
        <v>26</v>
      </c>
      <c r="D62" s="37"/>
      <c r="E62" s="37"/>
      <c r="F62" s="37"/>
      <c r="G62" s="37"/>
      <c r="H62" s="43"/>
      <c r="I62" s="43"/>
      <c r="J62" s="43"/>
      <c r="K62" s="43"/>
      <c r="L62" s="43"/>
      <c r="M62" s="43"/>
      <c r="N62" s="37" t="s">
        <v>70</v>
      </c>
      <c r="O62" s="46"/>
      <c r="P62" s="46"/>
      <c r="Q62" s="63"/>
      <c r="R62" s="63"/>
      <c r="S62" s="63"/>
      <c r="T62" s="63"/>
      <c r="U62" s="63"/>
      <c r="V62" s="63"/>
    </row>
    <row r="63" spans="2:22" ht="25.95" customHeight="1">
      <c r="C63" s="37" t="s">
        <v>20</v>
      </c>
      <c r="D63" s="46"/>
      <c r="E63" s="46"/>
      <c r="F63" s="46"/>
      <c r="G63" s="46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</row>
    <row r="64" spans="2:22" ht="25.95" customHeight="1">
      <c r="C64" s="71" t="s">
        <v>34</v>
      </c>
      <c r="D64" s="71"/>
      <c r="E64" s="71"/>
      <c r="F64" s="71"/>
      <c r="G64" s="71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</row>
    <row r="65" spans="2:25" ht="8.25" customHeight="1">
      <c r="K65" s="5"/>
    </row>
    <row r="66" spans="2:25" ht="19.95" customHeight="1">
      <c r="B66" s="44" t="s">
        <v>16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</row>
    <row r="67" spans="2:25" ht="4.5" customHeight="1"/>
    <row r="68" spans="2:25" ht="25.95" customHeight="1">
      <c r="B68" s="10" t="s">
        <v>71</v>
      </c>
      <c r="C68" s="37" t="s">
        <v>33</v>
      </c>
      <c r="D68" s="46"/>
      <c r="E68" s="46"/>
      <c r="F68" s="46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Y68" s="27"/>
    </row>
    <row r="69" spans="2:25" ht="25.95" customHeight="1">
      <c r="B69" s="6"/>
      <c r="C69" s="37" t="s">
        <v>32</v>
      </c>
      <c r="D69" s="46"/>
      <c r="E69" s="46"/>
      <c r="F69" s="46"/>
      <c r="G69" s="43"/>
      <c r="H69" s="43"/>
      <c r="I69" s="19" t="s">
        <v>0</v>
      </c>
      <c r="J69" s="29"/>
      <c r="K69" s="19" t="s">
        <v>1</v>
      </c>
      <c r="L69" s="29"/>
      <c r="M69" s="19" t="s">
        <v>2</v>
      </c>
      <c r="N69" s="37" t="s">
        <v>53</v>
      </c>
      <c r="O69" s="46"/>
      <c r="P69" s="46"/>
      <c r="Q69" s="46"/>
      <c r="R69" s="43"/>
      <c r="S69" s="43"/>
      <c r="T69" s="19" t="s">
        <v>10</v>
      </c>
      <c r="Y69" s="28"/>
    </row>
    <row r="70" spans="2:25" ht="25.95" customHeight="1">
      <c r="C70" s="37" t="s">
        <v>31</v>
      </c>
      <c r="D70" s="46"/>
      <c r="E70" s="46"/>
      <c r="F70" s="46"/>
      <c r="G70" s="65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  <row r="71" spans="2:25" ht="25.95" customHeight="1">
      <c r="C71" s="37" t="s">
        <v>75</v>
      </c>
      <c r="D71" s="46"/>
      <c r="E71" s="46"/>
      <c r="F71" s="46"/>
      <c r="G71" s="66"/>
      <c r="H71" s="43"/>
      <c r="I71" s="43"/>
      <c r="J71" s="43"/>
      <c r="K71" s="43"/>
      <c r="L71" s="43"/>
      <c r="M71" s="37" t="s">
        <v>11</v>
      </c>
      <c r="N71" s="46"/>
      <c r="O71" s="46"/>
      <c r="P71" s="46"/>
      <c r="Q71" s="43"/>
      <c r="R71" s="43"/>
      <c r="S71" s="43"/>
      <c r="T71" s="43"/>
      <c r="U71" s="43"/>
      <c r="V71" s="43"/>
    </row>
    <row r="72" spans="2:25" ht="25.95" customHeight="1">
      <c r="C72" s="37" t="s">
        <v>36</v>
      </c>
      <c r="D72" s="46"/>
      <c r="E72" s="46"/>
      <c r="F72" s="46"/>
      <c r="G72" s="61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</row>
    <row r="73" spans="2:25" s="5" customFormat="1" ht="7.5" customHeight="1">
      <c r="C73" s="22"/>
      <c r="D73" s="21"/>
      <c r="E73" s="21"/>
      <c r="F73" s="21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2:25" ht="25.95" customHeight="1">
      <c r="B74" s="10" t="s">
        <v>72</v>
      </c>
      <c r="C74" s="37" t="s">
        <v>37</v>
      </c>
      <c r="D74" s="46"/>
      <c r="E74" s="46"/>
      <c r="F74" s="46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18"/>
      <c r="V74" s="18"/>
    </row>
    <row r="75" spans="2:25" ht="25.95" customHeight="1">
      <c r="C75" s="37" t="s">
        <v>28</v>
      </c>
      <c r="D75" s="46"/>
      <c r="E75" s="46"/>
      <c r="F75" s="46"/>
      <c r="G75" s="43"/>
      <c r="H75" s="43"/>
      <c r="I75" s="19" t="s">
        <v>0</v>
      </c>
      <c r="J75" s="29"/>
      <c r="K75" s="19" t="s">
        <v>1</v>
      </c>
      <c r="L75" s="29"/>
      <c r="M75" s="19" t="s">
        <v>2</v>
      </c>
      <c r="N75" s="37" t="s">
        <v>53</v>
      </c>
      <c r="O75" s="46"/>
      <c r="P75" s="46"/>
      <c r="Q75" s="46"/>
      <c r="R75" s="43"/>
      <c r="S75" s="43"/>
      <c r="T75" s="19" t="s">
        <v>10</v>
      </c>
    </row>
    <row r="76" spans="2:25" ht="25.95" customHeight="1">
      <c r="C76" s="37" t="s">
        <v>29</v>
      </c>
      <c r="D76" s="46"/>
      <c r="E76" s="46"/>
      <c r="F76" s="46"/>
      <c r="G76" s="65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</row>
    <row r="77" spans="2:25" ht="25.95" customHeight="1">
      <c r="C77" s="37" t="s">
        <v>30</v>
      </c>
      <c r="D77" s="46"/>
      <c r="E77" s="46"/>
      <c r="F77" s="46"/>
      <c r="G77" s="43"/>
      <c r="H77" s="43"/>
      <c r="I77" s="43"/>
      <c r="J77" s="43"/>
      <c r="K77" s="43"/>
      <c r="L77" s="43"/>
      <c r="M77" s="37" t="s">
        <v>12</v>
      </c>
      <c r="N77" s="46"/>
      <c r="O77" s="46"/>
      <c r="P77" s="46"/>
      <c r="Q77" s="59"/>
      <c r="R77" s="43"/>
      <c r="S77" s="43"/>
      <c r="T77" s="43"/>
      <c r="U77" s="43"/>
      <c r="V77" s="43"/>
    </row>
    <row r="78" spans="2:25" ht="25.95" customHeight="1">
      <c r="C78" s="37" t="s">
        <v>27</v>
      </c>
      <c r="D78" s="46"/>
      <c r="E78" s="46"/>
      <c r="F78" s="46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</row>
    <row r="79" spans="2:25" s="5" customFormat="1" ht="1.95" customHeight="1">
      <c r="C79" s="22"/>
      <c r="D79" s="21"/>
      <c r="E79" s="21"/>
      <c r="F79" s="2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2:25" ht="19.95" customHeight="1">
      <c r="B80" s="11" t="s">
        <v>4</v>
      </c>
      <c r="C80" s="60" t="s">
        <v>73</v>
      </c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</row>
    <row r="81" spans="2:22" ht="1.95" customHeight="1">
      <c r="B81" s="6"/>
      <c r="C81" s="19"/>
      <c r="D81" s="19"/>
      <c r="E81" s="19"/>
      <c r="F81" s="19"/>
    </row>
    <row r="82" spans="2:22" ht="31.5" customHeight="1">
      <c r="B82" s="53" t="s">
        <v>57</v>
      </c>
      <c r="C82" s="54"/>
      <c r="D82" s="50" t="s">
        <v>56</v>
      </c>
      <c r="E82" s="51"/>
      <c r="F82" s="51"/>
      <c r="G82" s="51"/>
      <c r="H82" s="52"/>
      <c r="I82" s="50" t="s">
        <v>54</v>
      </c>
      <c r="J82" s="51"/>
      <c r="K82" s="52"/>
      <c r="L82" s="50" t="s">
        <v>58</v>
      </c>
      <c r="M82" s="51"/>
      <c r="N82" s="52"/>
      <c r="O82" s="51" t="s">
        <v>55</v>
      </c>
      <c r="P82" s="51"/>
      <c r="Q82" s="51"/>
      <c r="R82" s="51"/>
      <c r="S82" s="51"/>
      <c r="T82" s="51"/>
      <c r="U82" s="51"/>
      <c r="V82" s="52"/>
    </row>
    <row r="83" spans="2:22" ht="21.9" customHeight="1">
      <c r="B83" s="55"/>
      <c r="C83" s="55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</row>
    <row r="84" spans="2:22" ht="21.9" customHeight="1">
      <c r="B84" s="55"/>
      <c r="C84" s="55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</row>
    <row r="85" spans="2:22" ht="21.9" customHeight="1">
      <c r="B85" s="55"/>
      <c r="C85" s="55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  <row r="86" spans="2:22" s="5" customFormat="1" ht="6.75" customHeight="1">
      <c r="C86" s="4"/>
      <c r="D86" s="4"/>
      <c r="E86" s="4"/>
      <c r="F86" s="4"/>
      <c r="G86" s="9"/>
      <c r="H86" s="9"/>
      <c r="I86" s="9"/>
      <c r="J86" s="9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2:22" ht="28.5" customHeight="1">
      <c r="C87" s="69" t="s">
        <v>13</v>
      </c>
      <c r="D87" s="69"/>
      <c r="E87" s="69"/>
      <c r="F87" s="69"/>
      <c r="G87" s="69"/>
      <c r="H87" s="69"/>
      <c r="I87" s="69"/>
      <c r="J87" s="70">
        <f>K3</f>
        <v>0</v>
      </c>
      <c r="K87" s="70"/>
      <c r="L87" s="70"/>
      <c r="M87" s="70"/>
      <c r="N87" s="70"/>
      <c r="O87" s="70"/>
      <c r="P87" s="70"/>
      <c r="Q87" s="69" t="s">
        <v>14</v>
      </c>
      <c r="R87" s="69"/>
      <c r="S87" s="69"/>
      <c r="T87" s="69"/>
      <c r="U87" s="69"/>
      <c r="V87" s="69"/>
    </row>
    <row r="88" spans="2:22" ht="28.5" customHeight="1">
      <c r="C88" s="16" t="s">
        <v>17</v>
      </c>
    </row>
    <row r="89" spans="2:22" ht="25.5" customHeight="1">
      <c r="C89" s="46" t="s">
        <v>21</v>
      </c>
      <c r="D89" s="46"/>
      <c r="E89" s="46"/>
      <c r="F89" s="56"/>
      <c r="G89" s="57"/>
      <c r="H89" s="57"/>
      <c r="I89" s="57"/>
      <c r="J89" s="57"/>
      <c r="L89" s="5"/>
      <c r="M89" s="5"/>
      <c r="N89" s="5"/>
      <c r="O89" s="5"/>
      <c r="P89" s="76"/>
      <c r="Q89" s="76"/>
      <c r="R89" s="76"/>
      <c r="S89" s="76"/>
      <c r="T89" s="76"/>
      <c r="U89" s="76"/>
      <c r="V89" s="76"/>
    </row>
    <row r="90" spans="2:22" ht="28.5" customHeight="1">
      <c r="E90" s="13"/>
      <c r="F90" s="13"/>
      <c r="G90" s="13"/>
      <c r="H90" s="13"/>
      <c r="I90" s="13"/>
      <c r="J90" s="13"/>
      <c r="K90" s="13"/>
      <c r="L90" s="5"/>
      <c r="M90" s="12"/>
      <c r="O90" s="12"/>
      <c r="P90" s="75" t="s">
        <v>51</v>
      </c>
      <c r="Q90" s="75"/>
      <c r="R90" s="75"/>
      <c r="S90" s="75"/>
      <c r="T90" s="75"/>
      <c r="U90" s="75"/>
      <c r="V90" s="75"/>
    </row>
    <row r="91" spans="2:22" ht="28.5" customHeight="1"/>
    <row r="92" spans="2:22" ht="28.5" customHeight="1"/>
    <row r="93" spans="2:22" ht="28.5" customHeight="1"/>
    <row r="94" spans="2:22" ht="28.5" customHeight="1"/>
    <row r="95" spans="2:22" ht="28.5" customHeight="1"/>
    <row r="96" spans="2:22" ht="28.5" customHeight="1"/>
    <row r="97" ht="28.5" customHeight="1"/>
    <row r="98" ht="28.5" customHeight="1"/>
    <row r="99" ht="28.5" customHeight="1"/>
    <row r="100" ht="28.5" customHeight="1"/>
  </sheetData>
  <sheetProtection sheet="1" formatCells="0" selectLockedCells="1"/>
  <protectedRanges>
    <protectedRange sqref="K3" name="範囲1"/>
  </protectedRanges>
  <mergeCells count="170">
    <mergeCell ref="U17:V17"/>
    <mergeCell ref="N20:O20"/>
    <mergeCell ref="U20:V20"/>
    <mergeCell ref="I15:V15"/>
    <mergeCell ref="C15:H15"/>
    <mergeCell ref="C19:H19"/>
    <mergeCell ref="I19:V19"/>
    <mergeCell ref="B53:I53"/>
    <mergeCell ref="C56:D56"/>
    <mergeCell ref="J56:K56"/>
    <mergeCell ref="C55:I55"/>
    <mergeCell ref="J55:P55"/>
    <mergeCell ref="U28:V28"/>
    <mergeCell ref="N45:O45"/>
    <mergeCell ref="U45:V45"/>
    <mergeCell ref="N34:O34"/>
    <mergeCell ref="B32:I32"/>
    <mergeCell ref="C33:H33"/>
    <mergeCell ref="I33:O33"/>
    <mergeCell ref="P33:V33"/>
    <mergeCell ref="P13:Q13"/>
    <mergeCell ref="I20:J20"/>
    <mergeCell ref="P20:Q20"/>
    <mergeCell ref="C20:H20"/>
    <mergeCell ref="C17:H17"/>
    <mergeCell ref="I17:J17"/>
    <mergeCell ref="P17:Q17"/>
    <mergeCell ref="N17:O17"/>
    <mergeCell ref="N28:O28"/>
    <mergeCell ref="Q57:V57"/>
    <mergeCell ref="U38:V38"/>
    <mergeCell ref="N49:O49"/>
    <mergeCell ref="U49:V49"/>
    <mergeCell ref="P34:Q34"/>
    <mergeCell ref="U34:V34"/>
    <mergeCell ref="C45:H45"/>
    <mergeCell ref="I45:J45"/>
    <mergeCell ref="P45:Q45"/>
    <mergeCell ref="N38:O38"/>
    <mergeCell ref="C34:H34"/>
    <mergeCell ref="I34:J34"/>
    <mergeCell ref="Q55:V55"/>
    <mergeCell ref="Q56:V56"/>
    <mergeCell ref="B11:V11"/>
    <mergeCell ref="N13:O13"/>
    <mergeCell ref="U13:V13"/>
    <mergeCell ref="I13:J13"/>
    <mergeCell ref="P90:V90"/>
    <mergeCell ref="P89:V89"/>
    <mergeCell ref="C36:F36"/>
    <mergeCell ref="G36:V36"/>
    <mergeCell ref="C38:H38"/>
    <mergeCell ref="I38:J38"/>
    <mergeCell ref="P38:Q38"/>
    <mergeCell ref="C40:F40"/>
    <mergeCell ref="G40:V40"/>
    <mergeCell ref="C47:F47"/>
    <mergeCell ref="G47:V47"/>
    <mergeCell ref="C49:H49"/>
    <mergeCell ref="I49:J49"/>
    <mergeCell ref="P49:Q49"/>
    <mergeCell ref="C51:F51"/>
    <mergeCell ref="G51:V51"/>
    <mergeCell ref="B42:I42"/>
    <mergeCell ref="C44:H44"/>
    <mergeCell ref="I44:O44"/>
    <mergeCell ref="P44:V44"/>
    <mergeCell ref="P9:V9"/>
    <mergeCell ref="F5:G5"/>
    <mergeCell ref="B7:E7"/>
    <mergeCell ref="G6:H6"/>
    <mergeCell ref="I6:J6"/>
    <mergeCell ref="K6:L6"/>
    <mergeCell ref="F7:V7"/>
    <mergeCell ref="B5:E5"/>
    <mergeCell ref="M5:O5"/>
    <mergeCell ref="P5:V5"/>
    <mergeCell ref="R69:S69"/>
    <mergeCell ref="Q62:V62"/>
    <mergeCell ref="N62:P62"/>
    <mergeCell ref="H62:M62"/>
    <mergeCell ref="C62:G62"/>
    <mergeCell ref="C63:G63"/>
    <mergeCell ref="H63:V63"/>
    <mergeCell ref="B66:V66"/>
    <mergeCell ref="B61:V61"/>
    <mergeCell ref="N69:Q69"/>
    <mergeCell ref="B60:V60"/>
    <mergeCell ref="J57:K57"/>
    <mergeCell ref="C57:D57"/>
    <mergeCell ref="G70:V70"/>
    <mergeCell ref="C71:F71"/>
    <mergeCell ref="G71:L71"/>
    <mergeCell ref="B1:V1"/>
    <mergeCell ref="C87:I87"/>
    <mergeCell ref="J87:P87"/>
    <mergeCell ref="Q87:V87"/>
    <mergeCell ref="O85:V85"/>
    <mergeCell ref="O83:V83"/>
    <mergeCell ref="C78:F78"/>
    <mergeCell ref="G78:V78"/>
    <mergeCell ref="O82:V82"/>
    <mergeCell ref="C76:F76"/>
    <mergeCell ref="G76:V76"/>
    <mergeCell ref="M71:P71"/>
    <mergeCell ref="Q71:V71"/>
    <mergeCell ref="C64:G64"/>
    <mergeCell ref="H64:V64"/>
    <mergeCell ref="C68:F68"/>
    <mergeCell ref="C69:F69"/>
    <mergeCell ref="G69:H69"/>
    <mergeCell ref="B82:C82"/>
    <mergeCell ref="B83:C83"/>
    <mergeCell ref="B84:C84"/>
    <mergeCell ref="B85:C85"/>
    <mergeCell ref="O84:V84"/>
    <mergeCell ref="C89:E89"/>
    <mergeCell ref="F89:J89"/>
    <mergeCell ref="B59:V59"/>
    <mergeCell ref="C77:F77"/>
    <mergeCell ref="G77:L77"/>
    <mergeCell ref="M77:P77"/>
    <mergeCell ref="Q77:V77"/>
    <mergeCell ref="C80:V80"/>
    <mergeCell ref="C72:F72"/>
    <mergeCell ref="G72:V72"/>
    <mergeCell ref="C74:F74"/>
    <mergeCell ref="G74:T74"/>
    <mergeCell ref="C75:F75"/>
    <mergeCell ref="G75:H75"/>
    <mergeCell ref="N75:Q75"/>
    <mergeCell ref="R75:S75"/>
    <mergeCell ref="G68:T68"/>
    <mergeCell ref="C70:F70"/>
    <mergeCell ref="D82:H82"/>
    <mergeCell ref="D83:H83"/>
    <mergeCell ref="D84:H84"/>
    <mergeCell ref="D85:H85"/>
    <mergeCell ref="L82:N82"/>
    <mergeCell ref="L83:N83"/>
    <mergeCell ref="L84:N84"/>
    <mergeCell ref="L85:N85"/>
    <mergeCell ref="I82:K82"/>
    <mergeCell ref="I83:K83"/>
    <mergeCell ref="I84:K84"/>
    <mergeCell ref="I85:K85"/>
    <mergeCell ref="E3:G3"/>
    <mergeCell ref="I3:J3"/>
    <mergeCell ref="K3:R3"/>
    <mergeCell ref="C22:H22"/>
    <mergeCell ref="I22:V22"/>
    <mergeCell ref="C26:H26"/>
    <mergeCell ref="I26:V26"/>
    <mergeCell ref="C30:H30"/>
    <mergeCell ref="I30:V30"/>
    <mergeCell ref="C28:H28"/>
    <mergeCell ref="I28:J28"/>
    <mergeCell ref="P28:Q28"/>
    <mergeCell ref="N24:O24"/>
    <mergeCell ref="U24:V24"/>
    <mergeCell ref="C24:H24"/>
    <mergeCell ref="I24:J24"/>
    <mergeCell ref="P24:Q24"/>
    <mergeCell ref="B3:D3"/>
    <mergeCell ref="I12:O12"/>
    <mergeCell ref="P12:V12"/>
    <mergeCell ref="C13:H13"/>
    <mergeCell ref="C12:H12"/>
    <mergeCell ref="B9:E9"/>
    <mergeCell ref="L9:O9"/>
  </mergeCells>
  <phoneticPr fontId="1"/>
  <conditionalFormatting sqref="F5 I5 K5 P5 F7 P9 C13 I13 M13 P13 T13 C34 I34 M34 P34 T34 G36 C38 I38 M38 P38 T38 G40 C45 I45 M45 P45 T45 G47 C49 I49 M49 P49 T49 G51 Q56:Q57 O56:O57 M56:M57 J56:J57 H56:H57 F56:F57 C56:C57 B60 Q62 H62:H64 J69 L69 R69 Q71 G68:G72 J75 L75 R75 Q77 G74:G78 F89 I15 B83:V85">
    <cfRule type="containsBlanks" dxfId="9" priority="10">
      <formula>LEN(TRIM(B5))=0</formula>
    </cfRule>
  </conditionalFormatting>
  <conditionalFormatting sqref="C17 I17 M17 P17 T17">
    <cfRule type="containsBlanks" dxfId="8" priority="9">
      <formula>LEN(TRIM(C17))=0</formula>
    </cfRule>
  </conditionalFormatting>
  <conditionalFormatting sqref="C20 I20 M20 P20 T20">
    <cfRule type="containsBlanks" dxfId="7" priority="8">
      <formula>LEN(TRIM(C20))=0</formula>
    </cfRule>
  </conditionalFormatting>
  <conditionalFormatting sqref="C24 I24 M24 P24 T24">
    <cfRule type="containsBlanks" dxfId="6" priority="7">
      <formula>LEN(TRIM(C24))=0</formula>
    </cfRule>
  </conditionalFormatting>
  <conditionalFormatting sqref="C28 I28 M28 P28 T28">
    <cfRule type="containsBlanks" dxfId="5" priority="6">
      <formula>LEN(TRIM(C28))=0</formula>
    </cfRule>
  </conditionalFormatting>
  <conditionalFormatting sqref="I19">
    <cfRule type="containsBlanks" dxfId="4" priority="5">
      <formula>LEN(TRIM(I19))=0</formula>
    </cfRule>
  </conditionalFormatting>
  <conditionalFormatting sqref="I22">
    <cfRule type="containsBlanks" dxfId="3" priority="4">
      <formula>LEN(TRIM(I22))=0</formula>
    </cfRule>
  </conditionalFormatting>
  <conditionalFormatting sqref="I26">
    <cfRule type="containsBlanks" dxfId="2" priority="3">
      <formula>LEN(TRIM(I26))=0</formula>
    </cfRule>
  </conditionalFormatting>
  <conditionalFormatting sqref="I30">
    <cfRule type="containsBlanks" dxfId="1" priority="2">
      <formula>LEN(TRIM(I30))=0</formula>
    </cfRule>
  </conditionalFormatting>
  <conditionalFormatting sqref="E3">
    <cfRule type="containsBlanks" dxfId="0" priority="1">
      <formula>LEN(TRIM(E3))=0</formula>
    </cfRule>
  </conditionalFormatting>
  <printOptions horizontalCentered="1"/>
  <pageMargins left="0.19685039370078741" right="0.19685039370078741" top="0.31496062992125984" bottom="0.39370078740157483" header="7.874015748031496E-2" footer="0.11811023622047245"/>
  <pageSetup paperSize="9" orientation="portrait" r:id="rId1"/>
  <headerFooter>
    <oddFooter>&amp;C&amp;9&amp;P ページ&amp;R&amp;9ASAHI文化学院</oddFooter>
  </headerFooter>
  <rowBreaks count="1" manualBreakCount="1">
    <brk id="5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4</xdr:col>
                    <xdr:colOff>304800</xdr:colOff>
                    <xdr:row>7</xdr:row>
                    <xdr:rowOff>83820</xdr:rowOff>
                  </from>
                  <to>
                    <xdr:col>7</xdr:col>
                    <xdr:colOff>297180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7</xdr:col>
                    <xdr:colOff>297180</xdr:colOff>
                    <xdr:row>8</xdr:row>
                    <xdr:rowOff>0</xdr:rowOff>
                  </from>
                  <to>
                    <xdr:col>10</xdr:col>
                    <xdr:colOff>274320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5</xdr:col>
                    <xdr:colOff>106680</xdr:colOff>
                    <xdr:row>42</xdr:row>
                    <xdr:rowOff>7620</xdr:rowOff>
                  </from>
                  <to>
                    <xdr:col>8</xdr:col>
                    <xdr:colOff>60960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8</xdr:col>
                    <xdr:colOff>137160</xdr:colOff>
                    <xdr:row>42</xdr:row>
                    <xdr:rowOff>7620</xdr:rowOff>
                  </from>
                  <to>
                    <xdr:col>11</xdr:col>
                    <xdr:colOff>83820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</xdr:col>
                    <xdr:colOff>7620</xdr:colOff>
                    <xdr:row>61</xdr:row>
                    <xdr:rowOff>114300</xdr:rowOff>
                  </from>
                  <to>
                    <xdr:col>2</xdr:col>
                    <xdr:colOff>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</xdr:col>
                    <xdr:colOff>7620</xdr:colOff>
                    <xdr:row>62</xdr:row>
                    <xdr:rowOff>137160</xdr:rowOff>
                  </from>
                  <to>
                    <xdr:col>2</xdr:col>
                    <xdr:colOff>0</xdr:colOff>
                    <xdr:row>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</xdr:col>
                    <xdr:colOff>7620</xdr:colOff>
                    <xdr:row>63</xdr:row>
                    <xdr:rowOff>137160</xdr:rowOff>
                  </from>
                  <to>
                    <xdr:col>2</xdr:col>
                    <xdr:colOff>0</xdr:colOff>
                    <xdr:row>65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22860</xdr:colOff>
                    <xdr:row>53</xdr:row>
                    <xdr:rowOff>38100</xdr:rowOff>
                  </from>
                  <to>
                    <xdr:col>7</xdr:col>
                    <xdr:colOff>266700</xdr:colOff>
                    <xdr:row>54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8</xdr:col>
                    <xdr:colOff>30480</xdr:colOff>
                    <xdr:row>53</xdr:row>
                    <xdr:rowOff>45720</xdr:rowOff>
                  </from>
                  <to>
                    <xdr:col>10</xdr:col>
                    <xdr:colOff>274320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18</xdr:col>
                    <xdr:colOff>83820</xdr:colOff>
                    <xdr:row>2</xdr:row>
                    <xdr:rowOff>83820</xdr:rowOff>
                  </from>
                  <to>
                    <xdr:col>19</xdr:col>
                    <xdr:colOff>91440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20</xdr:col>
                    <xdr:colOff>83820</xdr:colOff>
                    <xdr:row>2</xdr:row>
                    <xdr:rowOff>83820</xdr:rowOff>
                  </from>
                  <to>
                    <xdr:col>21</xdr:col>
                    <xdr:colOff>91440</xdr:colOff>
                    <xdr:row>3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Sheet1!$C$2:$C$13</xm:f>
          </x14:formula1>
          <xm:sqref>I5 L13:M13 S27 S13:T13 L17:M17 S49:T49 S24:T24 L45:M45 S45:T45 L34:M34 S34:T34 L24:M24 L20:M20 L38:M38 S38:T38 M56:M57 J69 J75 S20:T20 S17:T17 F56:F57 L27 L49:M49 L28:M28 S28:T28</xm:sqref>
        </x14:dataValidation>
        <x14:dataValidation type="list" allowBlank="1" showInputMessage="1" showErrorMessage="1" xr:uid="{00000000-0002-0000-0000-000001000000}">
          <x14:formula1>
            <xm:f>Sheet1!$D$2:$D$32</xm:f>
          </x14:formula1>
          <xm:sqref>K5 L75 N27 U27 O56:O57 L69 H56:H57</xm:sqref>
        </x14:dataValidation>
        <x14:dataValidation type="list" allowBlank="1" showInputMessage="1" showErrorMessage="1" xr:uid="{00000000-0002-0000-0000-000002000000}">
          <x14:formula1>
            <xm:f>Sheet1!$B$2:$B$37</xm:f>
          </x14:formula1>
          <xm:sqref>C57:D57</xm:sqref>
        </x14:dataValidation>
        <x14:dataValidation type="list" allowBlank="1" showInputMessage="1" showErrorMessage="1" xr:uid="{00000000-0002-0000-0000-000005000000}">
          <x14:formula1>
            <xm:f>Sheet1!$B$2:$B$66</xm:f>
          </x14:formula1>
          <xm:sqref>F5:G5 I13:J13 I27:J28 I49:J49 I45:J45 I34:J34 I20:J20 I38:J38 C56:D56 J56:K57 G69:H69 G75:H75 P13:Q13 I17:J17 P24:Q24 P45:Q45 P34:Q34 P20:Q20 P38:Q38 P49:Q49 P17:Q17 I24:J24 P27:Q28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8"/>
  <sheetViews>
    <sheetView topLeftCell="A34" workbookViewId="0">
      <selection activeCell="D45" sqref="D45"/>
    </sheetView>
  </sheetViews>
  <sheetFormatPr defaultRowHeight="12.9"/>
  <cols>
    <col min="8" max="8" width="11.68359375" bestFit="1" customWidth="1"/>
  </cols>
  <sheetData>
    <row r="2" spans="2:4">
      <c r="B2" s="1">
        <f ca="1">YEAR(TODAY())+1</f>
        <v>2022</v>
      </c>
      <c r="C2">
        <v>1</v>
      </c>
      <c r="D2">
        <v>1</v>
      </c>
    </row>
    <row r="3" spans="2:4">
      <c r="B3" s="1">
        <f ca="1">$B2-1</f>
        <v>2021</v>
      </c>
      <c r="C3">
        <v>2</v>
      </c>
      <c r="D3">
        <v>2</v>
      </c>
    </row>
    <row r="4" spans="2:4">
      <c r="B4" s="1">
        <f ca="1">$B2-2</f>
        <v>2020</v>
      </c>
      <c r="C4">
        <v>3</v>
      </c>
      <c r="D4">
        <v>3</v>
      </c>
    </row>
    <row r="5" spans="2:4">
      <c r="B5" s="1">
        <f ca="1">$B2-3</f>
        <v>2019</v>
      </c>
      <c r="C5">
        <v>4</v>
      </c>
      <c r="D5">
        <v>4</v>
      </c>
    </row>
    <row r="6" spans="2:4">
      <c r="B6" s="1">
        <f ca="1">$B2-4</f>
        <v>2018</v>
      </c>
      <c r="C6">
        <v>5</v>
      </c>
      <c r="D6">
        <v>5</v>
      </c>
    </row>
    <row r="7" spans="2:4">
      <c r="B7" s="1">
        <f ca="1">$B2-5</f>
        <v>2017</v>
      </c>
      <c r="C7">
        <v>6</v>
      </c>
      <c r="D7">
        <v>6</v>
      </c>
    </row>
    <row r="8" spans="2:4">
      <c r="B8" s="1">
        <f ca="1">$B2-6</f>
        <v>2016</v>
      </c>
      <c r="C8">
        <v>7</v>
      </c>
      <c r="D8">
        <v>7</v>
      </c>
    </row>
    <row r="9" spans="2:4">
      <c r="B9" s="1">
        <f ca="1">$B2-7</f>
        <v>2015</v>
      </c>
      <c r="C9">
        <v>8</v>
      </c>
      <c r="D9">
        <v>8</v>
      </c>
    </row>
    <row r="10" spans="2:4">
      <c r="B10" s="1">
        <f ca="1">$B2-8</f>
        <v>2014</v>
      </c>
      <c r="C10">
        <v>9</v>
      </c>
      <c r="D10">
        <v>9</v>
      </c>
    </row>
    <row r="11" spans="2:4">
      <c r="B11" s="1">
        <f ca="1">$B2-9</f>
        <v>2013</v>
      </c>
      <c r="C11">
        <v>10</v>
      </c>
      <c r="D11">
        <v>10</v>
      </c>
    </row>
    <row r="12" spans="2:4">
      <c r="B12" s="1">
        <f ca="1">$B2-10</f>
        <v>2012</v>
      </c>
      <c r="C12">
        <v>11</v>
      </c>
      <c r="D12">
        <v>11</v>
      </c>
    </row>
    <row r="13" spans="2:4">
      <c r="B13" s="1">
        <f ca="1">$B2-11</f>
        <v>2011</v>
      </c>
      <c r="C13">
        <v>12</v>
      </c>
      <c r="D13">
        <v>12</v>
      </c>
    </row>
    <row r="14" spans="2:4">
      <c r="B14" s="1">
        <f ca="1">$B2-12</f>
        <v>2010</v>
      </c>
      <c r="D14">
        <v>13</v>
      </c>
    </row>
    <row r="15" spans="2:4">
      <c r="B15" s="1">
        <f ca="1">$B2-13</f>
        <v>2009</v>
      </c>
      <c r="D15">
        <v>14</v>
      </c>
    </row>
    <row r="16" spans="2:4">
      <c r="B16" s="1">
        <f ca="1">$B2-14</f>
        <v>2008</v>
      </c>
      <c r="D16">
        <v>15</v>
      </c>
    </row>
    <row r="17" spans="2:4">
      <c r="B17" s="1">
        <f ca="1">$B2-15</f>
        <v>2007</v>
      </c>
      <c r="D17">
        <v>16</v>
      </c>
    </row>
    <row r="18" spans="2:4">
      <c r="B18" s="1">
        <f ca="1">$B2-16</f>
        <v>2006</v>
      </c>
      <c r="D18">
        <v>17</v>
      </c>
    </row>
    <row r="19" spans="2:4">
      <c r="B19" s="1">
        <f ca="1">$B$2-17</f>
        <v>2005</v>
      </c>
      <c r="D19">
        <v>18</v>
      </c>
    </row>
    <row r="20" spans="2:4">
      <c r="B20" s="1">
        <f ca="1">$B$2-18</f>
        <v>2004</v>
      </c>
      <c r="D20">
        <v>19</v>
      </c>
    </row>
    <row r="21" spans="2:4">
      <c r="B21" s="1">
        <f ca="1">$B$2-19</f>
        <v>2003</v>
      </c>
      <c r="D21">
        <v>20</v>
      </c>
    </row>
    <row r="22" spans="2:4">
      <c r="B22" s="1">
        <f ca="1">$B$2-20</f>
        <v>2002</v>
      </c>
      <c r="D22">
        <v>21</v>
      </c>
    </row>
    <row r="23" spans="2:4">
      <c r="B23" s="1">
        <f ca="1">$B$2-21</f>
        <v>2001</v>
      </c>
      <c r="D23">
        <v>22</v>
      </c>
    </row>
    <row r="24" spans="2:4">
      <c r="B24" s="1">
        <f ca="1">$B$2-22</f>
        <v>2000</v>
      </c>
      <c r="D24">
        <v>23</v>
      </c>
    </row>
    <row r="25" spans="2:4">
      <c r="B25" s="1">
        <f ca="1">$B$2-23</f>
        <v>1999</v>
      </c>
      <c r="D25">
        <v>24</v>
      </c>
    </row>
    <row r="26" spans="2:4">
      <c r="B26" s="1">
        <f ca="1">$B$2-24</f>
        <v>1998</v>
      </c>
      <c r="D26">
        <v>25</v>
      </c>
    </row>
    <row r="27" spans="2:4">
      <c r="B27" s="1">
        <f ca="1">$B$2-25</f>
        <v>1997</v>
      </c>
      <c r="D27">
        <v>26</v>
      </c>
    </row>
    <row r="28" spans="2:4">
      <c r="B28" s="1">
        <f ca="1">$B$2-26</f>
        <v>1996</v>
      </c>
      <c r="D28">
        <v>27</v>
      </c>
    </row>
    <row r="29" spans="2:4">
      <c r="B29" s="1">
        <f ca="1">$B$2-27</f>
        <v>1995</v>
      </c>
      <c r="D29">
        <v>28</v>
      </c>
    </row>
    <row r="30" spans="2:4">
      <c r="B30" s="1">
        <f ca="1">$B$2-28</f>
        <v>1994</v>
      </c>
      <c r="D30">
        <v>29</v>
      </c>
    </row>
    <row r="31" spans="2:4">
      <c r="B31" s="1">
        <f ca="1">$B$2-29</f>
        <v>1993</v>
      </c>
      <c r="D31">
        <v>30</v>
      </c>
    </row>
    <row r="32" spans="2:4">
      <c r="B32" s="1">
        <f ca="1">$B$2-30</f>
        <v>1992</v>
      </c>
      <c r="D32">
        <v>31</v>
      </c>
    </row>
    <row r="33" spans="2:2">
      <c r="B33" s="1">
        <f ca="1">$B$2-31</f>
        <v>1991</v>
      </c>
    </row>
    <row r="34" spans="2:2">
      <c r="B34" s="1">
        <f ca="1">$B$2-32</f>
        <v>1990</v>
      </c>
    </row>
    <row r="35" spans="2:2">
      <c r="B35" s="1">
        <f ca="1">$B$2-33</f>
        <v>1989</v>
      </c>
    </row>
    <row r="36" spans="2:2">
      <c r="B36" s="1">
        <f ca="1">$B$2-34</f>
        <v>1988</v>
      </c>
    </row>
    <row r="37" spans="2:2">
      <c r="B37" s="1">
        <f ca="1">$B$2-35</f>
        <v>1987</v>
      </c>
    </row>
    <row r="38" spans="2:2">
      <c r="B38" s="1">
        <f ca="1">$B$2-36</f>
        <v>1986</v>
      </c>
    </row>
    <row r="39" spans="2:2">
      <c r="B39" s="1">
        <f ca="1">$B$2-37</f>
        <v>1985</v>
      </c>
    </row>
    <row r="40" spans="2:2">
      <c r="B40" s="1">
        <f ca="1">$B$2-38</f>
        <v>1984</v>
      </c>
    </row>
    <row r="41" spans="2:2">
      <c r="B41" s="1">
        <f ca="1">$B$2-39</f>
        <v>1983</v>
      </c>
    </row>
    <row r="42" spans="2:2">
      <c r="B42" s="1">
        <f ca="1">$B$2-40</f>
        <v>1982</v>
      </c>
    </row>
    <row r="43" spans="2:2">
      <c r="B43" s="1">
        <f ca="1">$B$2-41</f>
        <v>1981</v>
      </c>
    </row>
    <row r="44" spans="2:2">
      <c r="B44" s="1">
        <f ca="1">$B$2-42</f>
        <v>1980</v>
      </c>
    </row>
    <row r="45" spans="2:2">
      <c r="B45" s="1">
        <f ca="1">$B$2-43</f>
        <v>1979</v>
      </c>
    </row>
    <row r="46" spans="2:2">
      <c r="B46" s="1">
        <f ca="1">$B$2-45</f>
        <v>1977</v>
      </c>
    </row>
    <row r="47" spans="2:2">
      <c r="B47" s="1">
        <f ca="1">$B$2-46</f>
        <v>1976</v>
      </c>
    </row>
    <row r="48" spans="2:2">
      <c r="B48" s="1">
        <f ca="1">$B$2-47</f>
        <v>1975</v>
      </c>
    </row>
    <row r="49" spans="2:8">
      <c r="B49" s="1">
        <f ca="1">$B$2-48</f>
        <v>1974</v>
      </c>
    </row>
    <row r="50" spans="2:8">
      <c r="B50" s="1">
        <f ca="1">$B$2-49</f>
        <v>1973</v>
      </c>
    </row>
    <row r="51" spans="2:8">
      <c r="B51" s="1">
        <f ca="1">$B$2-50</f>
        <v>1972</v>
      </c>
    </row>
    <row r="52" spans="2:8">
      <c r="B52" s="1">
        <f ca="1">$B$2-51</f>
        <v>1971</v>
      </c>
    </row>
    <row r="53" spans="2:8">
      <c r="B53" s="1">
        <f ca="1">$B$2-52</f>
        <v>1970</v>
      </c>
    </row>
    <row r="54" spans="2:8">
      <c r="B54" s="1">
        <f ca="1">$B$2-53</f>
        <v>1969</v>
      </c>
    </row>
    <row r="55" spans="2:8">
      <c r="B55" s="1">
        <f ca="1">$B$2-54</f>
        <v>1968</v>
      </c>
    </row>
    <row r="56" spans="2:8">
      <c r="B56" s="1">
        <f ca="1">$B$2-55</f>
        <v>1967</v>
      </c>
    </row>
    <row r="57" spans="2:8">
      <c r="B57" s="1">
        <f ca="1">$B$2-56</f>
        <v>1966</v>
      </c>
      <c r="H57" s="1"/>
    </row>
    <row r="58" spans="2:8">
      <c r="B58" s="1">
        <f ca="1">$B$2-57</f>
        <v>1965</v>
      </c>
      <c r="H58" s="1"/>
    </row>
    <row r="59" spans="2:8">
      <c r="B59" s="1">
        <f ca="1">$B$2-58</f>
        <v>1964</v>
      </c>
      <c r="H59" s="1"/>
    </row>
    <row r="60" spans="2:8">
      <c r="B60" s="1">
        <f ca="1">$B$2-58</f>
        <v>1964</v>
      </c>
      <c r="H60" s="1"/>
    </row>
    <row r="61" spans="2:8">
      <c r="B61" s="1">
        <f ca="1">$B$2-59</f>
        <v>1963</v>
      </c>
      <c r="H61" s="1"/>
    </row>
    <row r="62" spans="2:8">
      <c r="B62" s="1">
        <f ca="1">$B$2-60</f>
        <v>1962</v>
      </c>
      <c r="H62" s="1"/>
    </row>
    <row r="63" spans="2:8">
      <c r="B63" s="1">
        <f ca="1">$B$2-61</f>
        <v>1961</v>
      </c>
      <c r="H63" s="1"/>
    </row>
    <row r="64" spans="2:8">
      <c r="B64" s="1">
        <f ca="1">$B$2-62</f>
        <v>1960</v>
      </c>
      <c r="H64" s="1"/>
    </row>
    <row r="65" spans="2:8">
      <c r="B65" s="1">
        <f ca="1">$B$2-63</f>
        <v>1959</v>
      </c>
      <c r="H65" s="1"/>
    </row>
    <row r="66" spans="2:8">
      <c r="B66" s="1">
        <f ca="1">$B$2-64</f>
        <v>1958</v>
      </c>
      <c r="H66" s="1"/>
    </row>
    <row r="67" spans="2:8">
      <c r="H67" s="1"/>
    </row>
    <row r="68" spans="2:8">
      <c r="H68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作成用</vt:lpstr>
      <vt:lpstr>Sheet1</vt:lpstr>
      <vt:lpstr>作成用!Print_Area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2019-02-19T08:41:15Z</cp:lastPrinted>
  <dcterms:created xsi:type="dcterms:W3CDTF">2014-12-21T23:42:17Z</dcterms:created>
  <dcterms:modified xsi:type="dcterms:W3CDTF">2021-04-13T00:17:25Z</dcterms:modified>
</cp:coreProperties>
</file>